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hp\Desktop\taller SIASAR\"/>
    </mc:Choice>
  </mc:AlternateContent>
  <xr:revisionPtr revIDLastSave="0" documentId="8_{53EE2C3B-3E9A-47D2-84E2-7E97042014F4}" xr6:coauthVersionLast="45" xr6:coauthVersionMax="45" xr10:uidLastSave="{00000000-0000-0000-0000-000000000000}"/>
  <bookViews>
    <workbookView xWindow="-120" yWindow="-120" windowWidth="20730" windowHeight="11160" activeTab="1" xr2:uid="{00000000-000D-0000-FFFF-FFFF00000000}"/>
  </bookViews>
  <sheets>
    <sheet name="San Fco" sheetId="1" r:id="rId1"/>
    <sheet name="Rio Grande" sheetId="2" r:id="rId2"/>
    <sheet name="San Esteban"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 i="3" l="1"/>
  <c r="C31" i="3"/>
  <c r="M15" i="3"/>
  <c r="N16" i="3" s="1"/>
  <c r="D33" i="2"/>
  <c r="D32" i="2"/>
  <c r="C33" i="1"/>
  <c r="C32" i="1"/>
</calcChain>
</file>

<file path=xl/sharedStrings.xml><?xml version="1.0" encoding="utf-8"?>
<sst xmlns="http://schemas.openxmlformats.org/spreadsheetml/2006/main" count="500" uniqueCount="273">
  <si>
    <t xml:space="preserve">PLAN DE FORTALECIMIENTO A CAPS </t>
  </si>
  <si>
    <t>Comunidad:</t>
  </si>
  <si>
    <t>San Francisco de Los Cedros</t>
  </si>
  <si>
    <t>Nombre del CAPS</t>
  </si>
  <si>
    <t xml:space="preserve">Juan Agustín Gonzalez </t>
  </si>
  <si>
    <t>Periodo de implementación</t>
  </si>
  <si>
    <t>Segundo semestre 2019</t>
  </si>
  <si>
    <t>INDICADORES</t>
  </si>
  <si>
    <t>CRITERIOS /ASPECTO</t>
  </si>
  <si>
    <t>DEBILIDAD ENCONTRADA</t>
  </si>
  <si>
    <t xml:space="preserve">ACTIVIDADES PROPUESTAS </t>
  </si>
  <si>
    <t>METODOLOGIA</t>
  </si>
  <si>
    <t>RESULTADO ESPERADO</t>
  </si>
  <si>
    <t>FECHA</t>
  </si>
  <si>
    <t>RESPONSABLE</t>
  </si>
  <si>
    <t xml:space="preserve">PARTICIPANTES </t>
  </si>
  <si>
    <t>RECURSOS NECESARIOS</t>
  </si>
  <si>
    <t>Estatus</t>
  </si>
  <si>
    <t>Socilalizar resultados de la herramienta del SIASAR con representantes de 12 CAPS</t>
  </si>
  <si>
    <t>En taller grupal se socializaran los resultados a los directivos de los 12 CAPS</t>
  </si>
  <si>
    <t>CAPS, conocen sobre la situación organizativa, técnica y administrativa de su estructura organizativa</t>
  </si>
  <si>
    <t>Alfredo</t>
  </si>
  <si>
    <t>UMAS, CAPS</t>
  </si>
  <si>
    <t>Cumplida</t>
  </si>
  <si>
    <t>GESTIÓN DEL CAPS</t>
  </si>
  <si>
    <t>1. CAPS legalizado</t>
  </si>
  <si>
    <t>El CAPS ya está legalizado, según la UMAS ya se les entregaron los libros que emite el INAA, sin embargo el CAPS no los tiene, se extrabiaron en administracion anterior.</t>
  </si>
  <si>
    <t>1. Gestionar con la UMAS el sello y rubricacion del libro de actas, libro de registro de usuarios y libro diario.</t>
  </si>
  <si>
    <t xml:space="preserve">La UMAS realiza las debidas gestiones para el sello de los libros </t>
  </si>
  <si>
    <t>El CAPS cuenta con sus libros debidamente rubricados y sellados por el ente regulador.</t>
  </si>
  <si>
    <t xml:space="preserve">UMAS (Hernán Zeledón), </t>
  </si>
  <si>
    <t>ONGAWA</t>
  </si>
  <si>
    <t>Libro de actas, libro diario, order book</t>
  </si>
  <si>
    <t>2. Puestos nombrados</t>
  </si>
  <si>
    <t>La junta directiva anterior no estaba funcionando, por lo que actualmente está una junta directiva provisional la cual hace falta ratificarla y reestructurarla en asamblea. Actualmente la juna directiva está representado por 6 personas. Según la ley 722 los CAPS deben ser impares.</t>
  </si>
  <si>
    <r>
      <t xml:space="preserve">1. Realizar asamblea comunitaria para la reestructuracion del CAPS
2. Desarrollar con los miembros electos de la JD una formación sobre las funciones de los cargos de acuerdo a lo establecido en la Ley.
</t>
    </r>
    <r>
      <rPr>
        <sz val="11"/>
        <color rgb="FFFF0000"/>
        <rFont val="Calibri"/>
        <family val="2"/>
        <scheme val="minor"/>
      </rPr>
      <t>Taller sobre DHAS y Marco regulatorio</t>
    </r>
    <r>
      <rPr>
        <sz val="11"/>
        <color theme="1"/>
        <rFont val="Calibri"/>
        <family val="2"/>
        <scheme val="minor"/>
      </rPr>
      <t xml:space="preserve">
</t>
    </r>
  </si>
  <si>
    <t>Realizada una convocatoria dirigida a homrbes y mujeres para la ratificacion o reestructuracion del CAAPS
Desarrolladas sesiones de formacion con el CAPS para la apropiacion de las funciones.</t>
  </si>
  <si>
    <t>Junta directiva ocnstituida con particpacion de Mujeres y Hombres</t>
  </si>
  <si>
    <t>Nov</t>
  </si>
  <si>
    <t>CAPS, UMAS</t>
  </si>
  <si>
    <t>Diseño metodólogico
Papelones, marcadores, maskingtape</t>
  </si>
  <si>
    <t>En Proceso</t>
  </si>
  <si>
    <t>Equidad</t>
  </si>
  <si>
    <t>Actualmente el CAPS provisional está conformado por 6 personas de las cueles 4 son hombres y 2 mujeres, una de ellas no está funcionando. Solamente el 33% son mujeres (una en cargo de importancia)</t>
  </si>
  <si>
    <r>
      <t xml:space="preserve">a) Desarrollar con mujeres de la comunidad un proceso de sensibilización en género, para promover la incorporación de mujeres en los CAPS.
b) Que las mujeres propongan alternativas para mejorar su partcipacion en espacios publicos.
c) Que el CAPS incorpore en su reglamento interno, las acciones propuestas por las mujeres para mejorar su participacion dentro del CAPS.
d) Promover que mujeres ocupen cargos de importancia dentro de las JD (al menos el 40 % deben ser mujeres).
f) Sesiones de identificación de brechas con hombres del CAPS para sensibilizarlos y que hagan conciencia sobre la importancia de dar igual derecho de participación de las mujeres.
</t>
    </r>
    <r>
      <rPr>
        <sz val="11"/>
        <color rgb="FFFF0000"/>
        <rFont val="Calibri"/>
        <family val="2"/>
        <scheme val="minor"/>
      </rPr>
      <t>Taller de género con hombre y mujeres de las juntas directivas de los CAPS</t>
    </r>
    <r>
      <rPr>
        <sz val="11"/>
        <color theme="1"/>
        <rFont val="Calibri"/>
        <family val="2"/>
        <scheme val="minor"/>
      </rPr>
      <t xml:space="preserve">
</t>
    </r>
    <r>
      <rPr>
        <sz val="11"/>
        <color rgb="FFFF0000"/>
        <rFont val="Calibri"/>
        <family val="2"/>
        <scheme val="minor"/>
      </rPr>
      <t>Presentar ´prpuestas de de las mujeres para mejorar su partcipacion</t>
    </r>
  </si>
  <si>
    <t xml:space="preserve">Encuentros de formación sobre género con mujeres de la comunidad.
Realización de replicas de los conocimientos sobre género con otras mujeres de la comunidad, por parte de las mujeres que participan en el proceso de sensibilización.
Asambleas comunitarias enfocadas a promover la incorporación de mujeres en la gestión comunitaria del agua.
</t>
  </si>
  <si>
    <t>Mujeres ocupando cargos de importancia dentro del CAPS
Reglamentos internos incorporan acciones afirmativas que mejoran la participación de las mujeres
Hombres con mayor sensibilidad a la tematica de género, promoviendo la participación de las mujeres en espacios de toma de decision</t>
  </si>
  <si>
    <t>Junio- Octubre</t>
  </si>
  <si>
    <t>ONGAWA (Nora Aráuz, Alfredo)
UMAS (Hernán Zeledón)</t>
  </si>
  <si>
    <t>Mujeres y hombres de los CAPS</t>
  </si>
  <si>
    <t>Diseños metodólogicos de los encuentros de género</t>
  </si>
  <si>
    <t>3. Se reunen 4 veces en 6 meses</t>
  </si>
  <si>
    <t>La junta directiva se reunen de manera mensual, sin embargo no cuentan con un plan de trabajo que guie la gestión del CAPS</t>
  </si>
  <si>
    <t xml:space="preserve">1.Elaborar un plan de trabajo semestral con el CAPS, el que debe incorporar entre otras cosas:
a)Establecer fechas de reuniones ordinarias (mensuales) a nivel de la Junta Directiva.
b) Realizar rendición de cuenta mensual a la junta directiva del CAPS (tesorera)
</t>
  </si>
  <si>
    <t>Sesiones de trabajo para elaborar y acompañar la implementacion y evaluacion del plan.</t>
  </si>
  <si>
    <t>Plan de trabajo elbaorado e implementado</t>
  </si>
  <si>
    <t>Junio</t>
  </si>
  <si>
    <t>ONGAWA/ CAPS</t>
  </si>
  <si>
    <t>CAPS/UMAS</t>
  </si>
  <si>
    <t>4. Rinden cuenta</t>
  </si>
  <si>
    <t xml:space="preserve">Al momento del levantamiento de la informacion, se conoció que el CAPS no habia  rendido cuenta en los ultimos 2 años.
No se ha rendidio cuenta del aporte comunitario que se esta recaudando.
Hay una buena parte de personas que no han dado el aporte.Cabe mencionar que como  en esta comunidad se va a construir un sistema de agua, las familias que tiene agua del sistema viejo no estan pagando por que esta descontinuado el servicio, por lo que el CAPS se ha concentrado en promover que la poblacion  paque el aporte comunitario.
</t>
  </si>
  <si>
    <t xml:space="preserve"> - Realizar reuniones con usuarios/as que no han inciado a dar su aporte y acordar fecha de cancelación del mismo.
- Elaborar un plan de visita a usuarios/as para descartar su partcipacion en el proyecto y firmar carta de renuncia sino lo han hecho.
- Programar primera asamblea de rendición de cuentas
-  Acompañar al  CAPS en la apertura de su cuenta de ahorro.
-  Realizar capacitaciones al CAPS sobre manejo de libros contables para que lleve un control de los fondos del sistema.
- Dotar de algunos materiales necesarios para el fortalecimiento del CAPS</t>
  </si>
  <si>
    <t>Sesiones de trabajo con junta directiva del CAPS
Asambleas comunitarias para rendición de cuentas
Acompañamiento a CAPS para aperturar cuenta de ahorro
Elaborar con el CAPS un plan de visitas a usuarios que no han cancelado el aporte.</t>
  </si>
  <si>
    <t xml:space="preserve">El CAPS es capaz de tomar desiciones para la mejora del SAP.
Gestionada cuenta de ahorro en el CAPS.
Aperturada cuenta de ahorro del CAPS
Realizada asamblea de rendición de cuenta y acompañada la preparación de al menos dos asambleas más
</t>
  </si>
  <si>
    <t>Junio19 - Marzo 2020</t>
  </si>
  <si>
    <t xml:space="preserve">ONGAWA (Nora Aráuz)
</t>
  </si>
  <si>
    <t>Usuarios/as CAPS
JD del CAPS</t>
  </si>
  <si>
    <t>Pepelones, marcadores, Maskingtape, Movilización del personal tecnico. 
Recibos de ingresos, egresos.</t>
  </si>
  <si>
    <t>TARIFA</t>
  </si>
  <si>
    <t>Existe tárifa</t>
  </si>
  <si>
    <t>No existe una tarifa aún porque el proyecto está iniciando la ejecución de las obras. El ejercicio se realizará cuando el proyecto esté concluido</t>
  </si>
  <si>
    <r>
      <t xml:space="preserve">1. Realizar una sesion de reflexion  con el CAPS para presentarles una propuesta de tarifa,tecnicamente factible, tomando en cuenta todos los elementos del SAP.
</t>
    </r>
    <r>
      <rPr>
        <sz val="11"/>
        <color theme="4" tint="-0.249977111117893"/>
        <rFont val="Calibri"/>
        <family val="2"/>
        <scheme val="minor"/>
      </rPr>
      <t>2. Proponer tarifa a la asamblea, haciendo grupos seprardos (hombres, Mujeres), luego una puesta en comun.</t>
    </r>
  </si>
  <si>
    <t>Preprada una matriz de cálculo de tarifa.
Presentar propuesta de tairfa al CAPS y comisiones de apoyo
Discutir tarifa en grupos separados(hombres y mujeres para luego hacer una apuesta en común)</t>
  </si>
  <si>
    <t>CAPS y poblacion son coscientes de la tarifa a pagar.
Las mujeres exponen sus puntos de vistas con respecto al pago por servicio de agua y proponen tarifa</t>
  </si>
  <si>
    <t>ONGAWA, UMAS</t>
  </si>
  <si>
    <t>CAPS, usuarios/as</t>
  </si>
  <si>
    <t>Papelones, marcadores, maskingtape.
Matriz de calculo de tarifa</t>
  </si>
  <si>
    <t>Recuperación de costo</t>
  </si>
  <si>
    <t>Este criterio se tendrá en cuenta para valorarlo cuando el sistema esté construido se realice el cálculo de tarifa</t>
  </si>
  <si>
    <t>Incentivar al CAPS para que los ingresos recaudaddos del pago por servicio de agua sean mayores a los costos de operación y mantenimiento, para ellos se deberá hacer el cálculo de la tarifa, tomando en cuenta todos los elementos del SAP</t>
  </si>
  <si>
    <t>Realizar formacion sobre calculo de tarifa.</t>
  </si>
  <si>
    <t>Preparada una matriz de calculo de tarifa</t>
  </si>
  <si>
    <t>ONGAWA/UMAS</t>
  </si>
  <si>
    <t>Matriz de calculo de tarifa</t>
  </si>
  <si>
    <t>Recaudación mayor al 80%</t>
  </si>
  <si>
    <t>Actualmente no se está cobrando por el pago de servicio de agua porque el sistema actual dejará de funcionar ya que no abastece a toda la población y ya dio su vita útil, por lo que se está construyendo un nuevo SAP</t>
  </si>
  <si>
    <t>1. Se debe elaborar un plan de trabajo donde se deje contemplada la gestión de cobro.
2. Se debe estipular en el reglamento inerterno del CAPS el plazo maximo para el pago por servicio de agua.</t>
  </si>
  <si>
    <t>Elaborar Plan de trabajo.</t>
  </si>
  <si>
    <t>Plan de cobro implementado</t>
  </si>
  <si>
    <t>Plan de trabajo</t>
  </si>
  <si>
    <t>Tarifa por consumo</t>
  </si>
  <si>
    <t>El nuevo SAP que se va constuir contempla la instalación de micro medición por lo que se debe contemplar actividades de sensibilización y concientización de pago de agua de acuedo al consumo.</t>
  </si>
  <si>
    <t>1. Desarrollar sesiones de formación primero con el CAPS, jefes y jefas de cuadrillas, lideres religiosos para exponerles en que consiste la micro medición y la importancia de la misma.
2. Desarrollar asamblea para explicar la micro medición</t>
  </si>
  <si>
    <t>Formacion sobre micro medicion</t>
  </si>
  <si>
    <t>CAPS, actores locales y poblacion en general sensibilizados en la micro medición.
Usuarios conocen el funcionamiento del micro medidor.</t>
  </si>
  <si>
    <t>SOLIDEZ FINANCIERA</t>
  </si>
  <si>
    <t>Cuenta Bancaria</t>
  </si>
  <si>
    <t>No hay una cuenta bancaria</t>
  </si>
  <si>
    <t xml:space="preserve">Aperturar cuenta bancaria a nombre de dos representantes del CAPS.
</t>
  </si>
  <si>
    <t>La UMAS  facilita al CAPS la inforamcion necesaria para la apertura de la cuenta en banco</t>
  </si>
  <si>
    <t>CAPS con una cuenta bancaria</t>
  </si>
  <si>
    <t>Registros contables</t>
  </si>
  <si>
    <t>El CAPS no lleva un registro contable debidamente adecuada, no se lleva el libro diario,ni el informe admnistrativo mensual.</t>
  </si>
  <si>
    <t xml:space="preserve">Realizar sesiones de formación con el CAPS sobre uso de libros emitidos por el INAA ( registros contables) y hacer la primera actualización  de dichos libros.
Emitir recibos prenumerados de ingresos y egresos a nombre del CAPS.
Elaborar sello del CAPS
Ordenar en AMPO los diferentes docuemntos de gestión del CAPS
Trabajar con el CAPS para que se apropien de los principales formatos mas usales por ejemplo recibos de ingresos, recibos de egresos, libro diario, libro de recaudaciones mensuales, libro de registro de usuarios, libro de actas e informe administrativo mensual
</t>
  </si>
  <si>
    <t>Mediante sesiones de trabajo teorico- practico con el CAPS se les proporciona herramientas para el llenado de los principales libros contables.</t>
  </si>
  <si>
    <t>Formaciones sobre manejo de libros contables impartidas al CAPS</t>
  </si>
  <si>
    <t xml:space="preserve">CAPS, </t>
  </si>
  <si>
    <t>Formatos de registro contable
Ampos, perforadora, tijera, pega, papel reciclado, engrapadora</t>
  </si>
  <si>
    <t>Ingresos superiores</t>
  </si>
  <si>
    <t xml:space="preserve">Este CAPS no tiene ingresos de pago por servicios de agua, debido a que el SAP está en construccion.
El CAPS desconcoce los mecanismos de cobro y cálciulo de tarifa.
</t>
  </si>
  <si>
    <t>Realizar sesion de trabajo con el CAPS para que conozca  los elementos a tener en cuenta para el cálculo de la tarifa que que sea una tarifa que garantice la sostenibilidad del SAP</t>
  </si>
  <si>
    <t>Comité de agua potable con una tarifa justa</t>
  </si>
  <si>
    <t>Calculo d etaifa realizado</t>
  </si>
  <si>
    <t>CAPS/Usuarios/as</t>
  </si>
  <si>
    <t>Papelones, marcadores, maskingtape.( Kits de operación y mantenimiento)</t>
  </si>
  <si>
    <t>ATENCION OPERACIÓN Y MANTENIMIENTO</t>
  </si>
  <si>
    <t>Fondos de reposición</t>
  </si>
  <si>
    <t>El CAPS no cuenta con un fondo de reposición de activos.
Es necesario hacer conciencia a los/as usuarios/as para que aporten una contrapartida para la reahbilitacion del SAP</t>
  </si>
  <si>
    <t>1. Realizar monitoreos para que todas las familias que estan partcipando el la reahbilitacion del SAP den el aporte.
2. Sesión de reflexión con el CAPS para reflexionar sobre la importancia que tengan un fondo de reposicion de activos.</t>
  </si>
  <si>
    <t>Base de datos de registro de usuarios/as</t>
  </si>
  <si>
    <t>Mantenimiento preventivo y correctivo</t>
  </si>
  <si>
    <t>No existe un plan de operación correctivo y preventivo del sistema</t>
  </si>
  <si>
    <r>
      <rPr>
        <sz val="11"/>
        <color rgb="FFFF0000"/>
        <rFont val="Calibri"/>
        <family val="2"/>
        <scheme val="minor"/>
      </rPr>
      <t>Taller sobre operación y mantenimiento</t>
    </r>
    <r>
      <rPr>
        <sz val="11"/>
        <rFont val="Calibri"/>
        <family val="2"/>
        <scheme val="minor"/>
      </rPr>
      <t xml:space="preserve">
 Elaborar un conjunto con el CAPS un plan de operación y mantenimiento del sistema</t>
    </r>
  </si>
  <si>
    <t>Sesiones de trabajo con la junta directiva del CAPS para la reflexion sobre el estado del sistema  y la elaboracion de un plan de operación y mantenimiento.</t>
  </si>
  <si>
    <t>CAPS capacitado y aprpiado de el pand e O&amp;M
Al menos el 60% de las acciones del plan se han cumpido</t>
  </si>
  <si>
    <t>ONGAWA( Eddy Monzon)</t>
  </si>
  <si>
    <t>Operador/Fontanero</t>
  </si>
  <si>
    <t>Aunque enla ficha SIASAR levantado señala que hay fontanero, en la realidad no existe. Se debe promover y capacitar a un fontanero o fontanera para que vele por la operación y mantenimiento del SAP.</t>
  </si>
  <si>
    <t xml:space="preserve">a) Elaborar un plan de operación y mantenimiento del sistema de agua.
b) Capacitar al fontanero o fontanera sobre el trabajo a realizar.
c)  Hacer un recorido completo de las instalaciones en compañía de un ingeniero.
 d) Asistir a talleres de capacitación tecnica
e) Hacer varias reuniones de trabajo hasta lograr establecer un plan de mantenimiento en función de las recomendaciones tecnicas
 f) Realizar reuniones para convenir el repaarto de las tareas de operacion.
g) Diseñar formatos de seguimiento
h)  Cumplir con las tareas de operación y dejar constancia de lo que se hace 
</t>
  </si>
  <si>
    <t>CAPS con una persona especializada en la operación y mantenimiento del sistema.</t>
  </si>
  <si>
    <t>Plan de operación y Mantenimiento en implemnetacion
Personas de la comunidad capacitas dan seguimiento al plan de operación y mantenimiento.</t>
  </si>
  <si>
    <t xml:space="preserve">
JD del CAPS</t>
  </si>
  <si>
    <t>Gestion Medio ambiental</t>
  </si>
  <si>
    <t>Caido</t>
  </si>
  <si>
    <t>No existe un reconomiento sobre la importancia del área de recarga de la fuente de agua.
No existe un plan de acción para atender el area de recarga.
No se conoce si tienen documentos legales de la fuente de agua
No se destinan recursos de la tarifa de agua para invertir en el área de recarga</t>
  </si>
  <si>
    <r>
      <rPr>
        <sz val="11"/>
        <color rgb="FFFF0000"/>
        <rFont val="Calibri"/>
        <family val="2"/>
        <scheme val="minor"/>
      </rPr>
      <t>Realizar taller con el CAPS sobre conceptos de área de recarga</t>
    </r>
    <r>
      <rPr>
        <sz val="11"/>
        <rFont val="Calibri"/>
        <family val="2"/>
        <scheme val="minor"/>
      </rPr>
      <t xml:space="preserve"> y realizar gira de campo al área de recarga de la fuente de San Fco de los Cedros para reconocer esta zona y las acciones que se estan impulsando para promover la calidad, cantidad y continuidad del recurso hídrico.
Elaborar un plan de trabajo para realizar alguas aaciones de mejora en el area de recarga.
</t>
    </r>
  </si>
  <si>
    <t>Gira de campo con miembros de la junta directiva del CAPS al área de recarga</t>
  </si>
  <si>
    <t>a) Elaborado e implementado plan de seguridad del agua
b) Fondo ambientak untegrado al reglaamento y a la tarifa por servicio de agua</t>
  </si>
  <si>
    <t>Junio 19- Marzo 2020</t>
  </si>
  <si>
    <t>CAPS/Producotres/as del area de recarga.</t>
  </si>
  <si>
    <t>Capital Social y Salud comunitaria y ambiental</t>
  </si>
  <si>
    <t>El CAPS no está consciente de su rol en la parte de saneamiento, por lo que se debe aprovechar la implemnetación de la metodología FECSA para que el CAPS asuma algunas tareas de salud comunitaria y ambiental.
El CAPS desconoce los criterios de calidad del agua</t>
  </si>
  <si>
    <r>
      <rPr>
        <sz val="11"/>
        <color rgb="FFFF0000"/>
        <rFont val="Calibri"/>
        <family val="2"/>
        <scheme val="minor"/>
      </rPr>
      <t>Taller sobre CALIDAD DEL AGUA</t>
    </r>
    <r>
      <rPr>
        <sz val="11"/>
        <color theme="1"/>
        <rFont val="Calibri"/>
        <family val="2"/>
        <scheme val="minor"/>
      </rPr>
      <t xml:space="preserve">
 Las promotoras FECSA  eligen elijen a una representante dentro del CAPS
La representante de las promotoras de salud integra la junta directiva
 Se redacta y se somete a aprobación un adendum sobre la presencia de una representante de las promotoras FECSA en la Junta Directiva</t>
    </r>
  </si>
  <si>
    <t>el CAPS conoce las instituciones y sus roles. Es capaz de solicitarlas cuando es necesario
Miembros del CAPS participan en otras estructuras de organización pública
Una representante de las promotoras de salud es parte de la JD</t>
  </si>
  <si>
    <t>Conocido por usuarios/as, los elementos de calidad del agua.</t>
  </si>
  <si>
    <t>Octubre 19- Marzo 2020</t>
  </si>
  <si>
    <t>ONGAWA (Nora Alfredo)
MINSA.</t>
  </si>
  <si>
    <t>JD CAPS</t>
  </si>
  <si>
    <t>Tareas totales del plan de fort</t>
  </si>
  <si>
    <t>Tareas programadas en el I trimestre (Junio- Sept)</t>
  </si>
  <si>
    <t xml:space="preserve">Tareas cumplidas </t>
  </si>
  <si>
    <t>Tareas en proceso</t>
  </si>
  <si>
    <t>% de avance general del plan</t>
  </si>
  <si>
    <t>% de avance del periodo</t>
  </si>
  <si>
    <t>Rio Grande</t>
  </si>
  <si>
    <t>ASPECTO</t>
  </si>
  <si>
    <t>Según la ley 722, los CAPS pueden optar a gozar de una debida legalización, donde el INAA les ortoga un certificado que los acredita como CAPS. 
Este CAPS no ha iniciado su proceso de constitución, desconocen los estatutos y reglamentos y sobre todo desconocen que existe una ley de CAPS.</t>
  </si>
  <si>
    <r>
      <rPr>
        <sz val="11"/>
        <rFont val="Calibri"/>
        <family val="2"/>
        <scheme val="minor"/>
      </rPr>
      <t>1. Realizar asamblea comunitaria para la constitución o  ratificación de la Junta Directiva del CAPS
2. La UMAS emite el certificado municipal de constitución del CAPS
3. La UMAS hace las debidas gestiones ante el ente regular para que se emita el certificado nacional (INAA).
4. La UMAS entrega los documentos emitidos por el INAA al CAPS.</t>
    </r>
    <r>
      <rPr>
        <sz val="11"/>
        <color theme="1"/>
        <rFont val="Calibri"/>
        <family val="2"/>
        <scheme val="minor"/>
      </rPr>
      <t xml:space="preserve">
</t>
    </r>
  </si>
  <si>
    <t>Realizada asamblea para constituir el CAPS, La UMAS realizada las debidas gestiones para la legalizacion.</t>
  </si>
  <si>
    <t xml:space="preserve">CAPS reestructurado y funcionando con una JD en base a lo estipulado por la ley 722. </t>
  </si>
  <si>
    <t>UMAS (Hernán Zeledón), ONGAWA (Nora Aráuz)</t>
  </si>
  <si>
    <t>Pobladores(as) de la comunidad.</t>
  </si>
  <si>
    <t xml:space="preserve">Pepelones, marcadores, Ley de CAPS, reglamento interno del CAPS, Movilización del personal tecnico. </t>
  </si>
  <si>
    <t>Hay una JD rpovisional, se requiere reatificarla y verificar que quede constituida con un numero impar.</t>
  </si>
  <si>
    <t xml:space="preserve">1. Realizar asamblea comunitaria para la constitución o  ratificación de la Junta Directiva del CAPS.
2. Desarrollar con los miembros electos de la JD una formación sobre las funciones de los cargos de acuerdo a lo establecido en la Ley.
</t>
  </si>
  <si>
    <t>Mediante sesiones de trabajo, el CAPS se apropia de sus funciones y las tareas son distribuidas entre los miembros/as</t>
  </si>
  <si>
    <t>CAPS apropiado de sus funciones.
El CAPS es constituido de con numero impares</t>
  </si>
  <si>
    <t>En este CAPS solamente una mujer integra la junta directiva, ocupando un cargo de importancia (Tesorera), sin embargo la relación hombre - mujeres en la JD es desigual (6 a 1), por lo que se requiere promover que más mujeres se integren a la estructura organizativa.
En la Junta directiva actual  hay dos miembros que son hermanos ocupando cargo de secretario y vocal, segun la ley esto es prohibido.
Las mujeres no hacen propuestas relacionadas con sus necesidades y vinculadas a la gestión del agua</t>
  </si>
  <si>
    <t>Junio- Oct</t>
  </si>
  <si>
    <t>ONGAWA (Nora Aráuz)
UMAS (Hernán Zeledón)</t>
  </si>
  <si>
    <t xml:space="preserve">Mujeres representantes de las comunidades </t>
  </si>
  <si>
    <t>La JD no se reune de manera mensual, solamente cuando se les presenta algun problema, esto se debe en parte a que es un CAPS nuevo y el sistemaa de agua esta en construccion.</t>
  </si>
  <si>
    <t>Mayo 19- Mayo 2020</t>
  </si>
  <si>
    <t xml:space="preserve">Al momento del levantamiento de la Herramienta del SIASAR. Se verifico que el CAPS no rinde cuenta de manera peridica a como lo estipula la ley 722.
</t>
  </si>
  <si>
    <t>a) Incorporar en el plan de trabajo la realización de asambleas semestrales de rendición de cuentas.
b) Apoyar a la JD del CAPS en la preparación de rendición de cuenta (revisión de aspectos contables)
c) Apoyar a la JD para que realice una primer asamblea de rendicion de cuentas.
d) Realizar devolución de informe técnico sobre el funcionamiento del sistema en una asamblea comunitaria (responsable UMAS)
e) Acompañar al  CAPS en la apertura de su cuenta de ahorro.
f) Realizar capacitaciones al CAPS sobre manejo de libros contables para que lleve un control de los fondos del sistema.
g)Dotar de algunos materiales necesarios para el fortalecimiento del CAPS</t>
  </si>
  <si>
    <t>Sesiones de trabajo con junta directiva del CAPS para preparar rendicion de cuentas.
Asambleas comunitarias para discusión de tarifas y rendición de cuentas
Acompañamiento a CAPS para aperturar cuenta de ahorro</t>
  </si>
  <si>
    <t xml:space="preserve">El CAPS es capaz de tomar desiciones para la mejora del SAP.
Analizada y discutida tarifa sostenible por el servicio de agua .
Realizado por parte de las UMAS devolución de informe técnico del sistema de agua
Gestionada cuenta de ahorro en el CAPS.
Aperturada cuenta de ahorro del CAPS
Realizada asamblea de rendición de cuenta y acompañada la preparación de al menos dos asambleas más
</t>
  </si>
  <si>
    <t>Junio 19- Sept 19</t>
  </si>
  <si>
    <t>No existe una tarifa estipulada, debido a que el SAP esta en construccion.</t>
  </si>
  <si>
    <t xml:space="preserve">
Por ser un sistema nuevo que aun no concluye, no hay recuperaciones por que no se ha calculado la tarifa. Con e sistema anterior no pagaban el servicio de agua.
La tarifa propuesta debe ser tomada en cuenta en base a los costos del sistema y los elemenotos del mismo.</t>
  </si>
  <si>
    <t>Realizar una sesión de trabajo con la JD para reflexionar sobre el valor de la tarifa existente y realizar un ejercicio de calculo de tarifa adecuada para cubrir los costos de mantenimiento de su sistema, sobre todo sabiendo que ya es casi urgente reemplazarlo.</t>
  </si>
  <si>
    <t>Actualmente la comunidad esta recogiendo un aporte como contrapartido del proyecto en construccion. Aun hace falta que muchas familias se pongan al dia con dicho pago.</t>
  </si>
  <si>
    <t>Junio- Nov 19</t>
  </si>
  <si>
    <t>Aun no hay una tarifa por consumo porque el SAP esta en construccion.</t>
  </si>
  <si>
    <t>No se tiene aperturada una cuenta a nombre del CAPS, los fondos los manejan en cuentas personales de los directivos del CAPS (tesorera y secretario)</t>
  </si>
  <si>
    <t>Aperturar cuenta bancaria a nombre de dos representantes del CAPS.
Indagar si exste una cuenta bancaria y si hay dinero del CAPS.
Indagar sobre la apertura de una cuenta bancaria ya existente.</t>
  </si>
  <si>
    <t>Junio- Sept</t>
  </si>
  <si>
    <t>No se lleva un registro contable con exactitud, ni se llevan los libros emitidos por el INAA porque a penas se ha iniciado el proceso de legalizacion.</t>
  </si>
  <si>
    <t>Agosto- Sep 19</t>
  </si>
  <si>
    <t>No hay ingresos superiores porque no se esta cobrando el pago por servicio de agua.</t>
  </si>
  <si>
    <t>CAPS</t>
  </si>
  <si>
    <t>UMAS, ONGAWA, Usuarios/as</t>
  </si>
  <si>
    <t>No hay</t>
  </si>
  <si>
    <t>No se ha elborado</t>
  </si>
  <si>
    <t>No se ha seleccionado al fontanero o fontanera</t>
  </si>
  <si>
    <t>Enero- Marzo 2020</t>
  </si>
  <si>
    <t>Gestion Medio Ambiental</t>
  </si>
  <si>
    <t xml:space="preserve">Realizar una charla con el CAPS sobre conceptos de área de recarga y realizar gira de campo al área de recarga.
b) Elaborar un plan con acciones de proteccion a las areas de recarga.
c) Intercambio de experiencia.
</t>
  </si>
  <si>
    <t>Gira de campo con miembros de la junta directiva del CAPS al área de recarga.
Sesion de formacion sobre conceptos basicos de areas de recarga</t>
  </si>
  <si>
    <t>CAPS conocen conceptos basicos de areas de recarga e implementan acciones para proteger dicha area.</t>
  </si>
  <si>
    <t>Los CAPS partcipan de un taller sobre calidad de agua.</t>
  </si>
  <si>
    <t xml:space="preserve">El CAPS conoce las instituciones y sus roles. Es capaz de solicitarlas cuando es necesario.
Los CAPS concoen los principales parametros que se deben considerar para contar con una agua de calidad.
</t>
  </si>
  <si>
    <t>San Esteban</t>
  </si>
  <si>
    <t>Divino Niño</t>
  </si>
  <si>
    <t>El CAPS ya está legalizado.
No se utilizan los libros  que emite el INAA</t>
  </si>
  <si>
    <t>Agosto- Sept</t>
  </si>
  <si>
    <t>Nora Araúz</t>
  </si>
  <si>
    <t>Tareas totales</t>
  </si>
  <si>
    <t>Actualmente la junta directiva está representado por 7 personas.
Al ser una junta directiva recién reestructurada y nombrada se desconocen las funciones de cada uno de los cargos de trabajo.</t>
  </si>
  <si>
    <r>
      <rPr>
        <sz val="11"/>
        <rFont val="Calibri"/>
        <family val="2"/>
        <scheme val="minor"/>
      </rPr>
      <t>1. Desarrollar con los miembros electos de la JD una formación sobre las funciones de los cargos de acuerdo a lo establecido en la Ley.</t>
    </r>
    <r>
      <rPr>
        <sz val="11"/>
        <color theme="1"/>
        <rFont val="Calibri"/>
        <family val="2"/>
        <scheme val="minor"/>
      </rPr>
      <t xml:space="preserve">
2. Desarrollar </t>
    </r>
    <r>
      <rPr>
        <sz val="11"/>
        <rFont val="Calibri"/>
        <family val="2"/>
        <scheme val="minor"/>
      </rPr>
      <t xml:space="preserve">Taller sobre DHAS y Marco regulatorio </t>
    </r>
    <r>
      <rPr>
        <sz val="11"/>
        <color rgb="FFFF0000"/>
        <rFont val="Calibri"/>
        <family val="2"/>
        <scheme val="minor"/>
      </rPr>
      <t>(Taller grupal que impartiría el INAA)</t>
    </r>
    <r>
      <rPr>
        <sz val="11"/>
        <color theme="1"/>
        <rFont val="Calibri"/>
        <family val="2"/>
        <scheme val="minor"/>
      </rPr>
      <t xml:space="preserve">
</t>
    </r>
  </si>
  <si>
    <t>Desarrolladas sesiones de formacion con el CAPS para la apropiacion de las funciones.</t>
  </si>
  <si>
    <t>JD conoce sus funciones dentro del CAPS de acuerdo a su cargo</t>
  </si>
  <si>
    <t>2da semana de Septiembre</t>
  </si>
  <si>
    <t xml:space="preserve">CAPS, UMAS (Hernán Zeledón
</t>
  </si>
  <si>
    <t>Nora, Alfredo</t>
  </si>
  <si>
    <t>Actualmente el CAPS está conformado por 7 personas de las cuales 4 son hombres y 3 mujeres. Solamente una mujer esta ocupando un  cargo de importancia en la junta directiva como coordinadora.</t>
  </si>
  <si>
    <r>
      <t xml:space="preserve">a) Desarrollar con mujeres de la comunidad un proceso de sensibilización en género, para promover la incorporación de mujeres en los CAPS.
b) Que las mujeres propongan alternativas para mejorar su partcipacion en espacios publicos.
c) Que el CAPS incorpore en su reglamento interno, las acciones propuestas por las mujeres para mejorar su participacion dentro del CAPS.
d) Promover que mujeres ocupen cargos de importancia dentro de las JD (al menos el 40 % deben ser mujeres).
f) Sesiones de identificación de brechas con hombres del CAPS para sensibilizarlos y que hagan conciencia sobre la importancia de dar igual derecho de participación de las mujeres.
</t>
    </r>
    <r>
      <rPr>
        <b/>
        <sz val="11"/>
        <rFont val="Calibri"/>
        <family val="2"/>
        <scheme val="minor"/>
      </rPr>
      <t/>
    </r>
  </si>
  <si>
    <t xml:space="preserve">Encuentros de formación sobre género con mujeres de la comunidad.
Realización de replicas de los conocimientos sobre género con otras mujeres de la comunidad, por parte de las mujeres que participan en el proceso de sensibilización.
Asambleas comunitarias enfocadas a promover la incorporación de mujeres en la gestión comunitaria del agua.
</t>
  </si>
  <si>
    <t>Mujeres ocupando cargos de importancia dentro del CAPS
Reglamentos internos incorporan acciones afirmativas que mejoran la participación de las mujeres
Hombres con mayor sensibilidad a la tematica de género, promoviendo la participación de las mujeres en espacios de toma de decision</t>
  </si>
  <si>
    <t>Junio- Octub 19</t>
  </si>
  <si>
    <t xml:space="preserve">Mujeres participantes en proceso de sensibilización en género de la comunidad </t>
  </si>
  <si>
    <r>
      <t xml:space="preserve">La junta directiva no se estan reuniendo de manera continua (al menos 4 veces en los seis meses), 
No cuentan con un plan de trabajo que guie la gestión del CAPS
</t>
    </r>
    <r>
      <rPr>
        <sz val="11"/>
        <color rgb="FFFF0000"/>
        <rFont val="Calibri"/>
        <family val="2"/>
        <scheme val="minor"/>
      </rPr>
      <t>Expresan que se reunen mensualmente (evidencian con acta)</t>
    </r>
  </si>
  <si>
    <t xml:space="preserve">1.Elaborar un plan de trabajo con el CAPS, el que debe incorporar entre otras cosas:
a)Establecer fechas de reuniones ordinarias (mensuales) a nivel de la Junta Directiva.
b) Realizar rendición de cuenta mensual a la junta directiva del CAPS (tesorera)
</t>
  </si>
  <si>
    <t>JD del CAPS</t>
  </si>
  <si>
    <t xml:space="preserve">Al momento del levantamiento de la informacion, se conoció que el CAPS ha realizado rendición de cuenta en los ultimos 2 años.
</t>
  </si>
  <si>
    <t xml:space="preserve">1. Incluir en el plan de trabajo  con la junta directiva del CAPS, en el que se incorpore entre otras cosas:
a) Establecer cada 6 meses como fecha para realizar rendición de cuentas a la asamblea de usuarios/as
b) Acompañar desdes las UMAS la preparación y acompañamiento a las asambleas de rendición de cuenta que se realicen.
</t>
  </si>
  <si>
    <t xml:space="preserve">Sesiones de trabajo con junta directiva del CAPS
Asambleas comunitarias para rendición de cuentas
</t>
  </si>
  <si>
    <t xml:space="preserve">Realizada asamblea de rendición de cuenta y acompañada la preparación de al menos dos asambleas más
</t>
  </si>
  <si>
    <t>Junio- Agosto</t>
  </si>
  <si>
    <t>Se tiene una tarifa fija de CS $ 20 al mes por el pago de servicio de agua</t>
  </si>
  <si>
    <r>
      <t xml:space="preserve">1. Realizar una sesion de reflexion  con el CAPS para presentarles una propuesta de tarifa,tecnicamente factible, tomando en cuenta todos los elementos del SAP.
</t>
    </r>
    <r>
      <rPr>
        <b/>
        <sz val="11"/>
        <rFont val="Calibri"/>
        <family val="2"/>
        <scheme val="minor"/>
      </rPr>
      <t>2. Realizar calculo de tarifa haciendo grupos separados (hombres, Mujeres), luego desarrollar  asamblea para definir tarifa</t>
    </r>
  </si>
  <si>
    <t>El sistema tiene aproximadamente 18 años de haber sido construido y la tarifa por el servicio de agua no permite recaudar suficientes fondos para invertirlos en la mejora del sistema.  De los 57 conexiones, solamente 8 personas pagan oportunamente su servicio de agua.</t>
  </si>
  <si>
    <t>Realizar una sesión de trabajo con la JD para reflexionar sobre el valor de la tarifa existente y realizar un ejercicio de calculo de tarifa adecuada para cubrir los costos de mantenimiento de su sistema, sobre todo sabiendo que se requieren realizar mejoras considerables al sistema (captación).</t>
  </si>
  <si>
    <t>Realizar formación sobre calculo de tarifa</t>
  </si>
  <si>
    <t>Preprada una matriz de cálculo de tarifa.</t>
  </si>
  <si>
    <t>ONGAWA (Eddy Monzón), Nora Araúz</t>
  </si>
  <si>
    <t>Actualmente la mora en este CAPS ha venido incrementando año con año, hasta alcanzar en el año 2019 una mora de 92%.
El acuerdo de realizar pagos de tarifa una vez al año influye en que la mora sea alta</t>
  </si>
  <si>
    <t>a)  Apoyar al CAPS para que realice cobro a familias morosas hasta alcanzar un nivel de mora menor al 20 %.
b) Aplicar reglamento para que se efectuen pagos mensuales por el servicio de agua potable
c) En asamblea comunitaria exponer propuesta de pago mensual por el servicio de agua, anulando el acuerdo de pago anual</t>
  </si>
  <si>
    <t>Elaborar plan de trabajo</t>
  </si>
  <si>
    <t>Plan de cobro implementado
Revisada en asamblea el acuerdo de pagos mensuales</t>
  </si>
  <si>
    <t>La tarifa es fija, se tienen problemas serios de abastecimietno de agua en época de verano, ya que la demanda de población ha incrementado.
En la comunidad existen 36 viviendas que no tienen conexión al sistema de agua, solo 57 viviendas</t>
  </si>
  <si>
    <r>
      <t>Desarrollar con la JD un analisis de la propuesta de instación de micromedidores en su sistema de agua (analisis de oferta y demanda de agua).
Exponer y someter en asamblea propuesta de instalación de micromedidores</t>
    </r>
    <r>
      <rPr>
        <sz val="11"/>
        <color rgb="FFFF0000"/>
        <rFont val="Calibri"/>
        <family val="2"/>
        <scheme val="minor"/>
      </rPr>
      <t xml:space="preserve"> (solo quieren el apoyo para el estudio técnico y a partir de sus resultados valorarian si hacen la propuesta de instalación de medidores)</t>
    </r>
  </si>
  <si>
    <t>Elaborar un diagnóstico técnico al sistema de agua y elaborar una propuesta de mejora en la que se incluya la instalación de micromedidores como alternativa de uso racional y equitativo del agua</t>
  </si>
  <si>
    <t>Elaborado y compartido informe técnico sobre el funcionamiento del sistema a la JD y usuarios/as</t>
  </si>
  <si>
    <t>Pendietne definir fecha de diagnóstico (ONGAWA-UMAS)</t>
  </si>
  <si>
    <t xml:space="preserve">Papelones, marcadores, maskingtape.
</t>
  </si>
  <si>
    <t>Aperturar cuenta bancaria a nombre de dos representantes del CAPS</t>
  </si>
  <si>
    <t xml:space="preserve">Realizar sesiones de formación con el CAPS sobre uso de libros emitidos por el INAA ( registros contables) y hacer la primera actualización  de dichos libros.
Emitir recibos prenumerados de ingresos y egresos a nombre del CAPS.
Elaborar sello del CAPS
Ordenar en AMPO los diferentes documentos de gestión del CAPS
Trabajar con el CAPS para que se apropien de los principales formatos mas usales por ejemplo recibos de ingresos, recibos de egresos, libro diario, libro de recaudaciones mensuales, libro de registro de usuarios, libro de actas e informe administrativo mensual
</t>
  </si>
  <si>
    <t>Formaciones sobre manejo de libros impartida al CAPS</t>
  </si>
  <si>
    <t>03 de Septiembre</t>
  </si>
  <si>
    <t xml:space="preserve">Los ingresos por el servicio de tarifa de agua mensual no son suficientes para afrontar reparaciones mayores al sistema.
Los ingresos cubren apenas los  costos de operación y mantenimiento mensual </t>
  </si>
  <si>
    <t>Realizar sesion de trabajo con el CAPS para que conozca  los elementos a tener en cuenta para el cálculo de la tarifa que que sea una tarifa que garantice la sostenibilidad del SAP
 En asamblea comunitaria exponer propuesta de pago mensual por el servicio de agua, anulando el acuerdo de pago anual</t>
  </si>
  <si>
    <t>Calculo de tarifa realizado</t>
  </si>
  <si>
    <t>UMAS,  Usuarios/as</t>
  </si>
  <si>
    <t xml:space="preserve">El CAPS no cuenta con un fondo de reposición de activos, ya que la tarifa es mínima y cuentan con muy poco dinero en ahorros para afrontar la instalación de mejoras en el sistema.
</t>
  </si>
  <si>
    <t>Realizar sesion de trabajo con el CAPS para que conozca  los elementos a tener en cuenta para el cálculo de la tarifa que que sea una tarifa que garantice la sostenibilidad del SAP
 En asamblea comunitaria exponer propuesta de pago mensual por el servicio de agua, anulando el acuerdo de pago anual.
Realizar asamblea de usuarios para proponer el pago de tarifa por consumo (micromedición)</t>
  </si>
  <si>
    <t>UMAS, ONGAWA (Nora,Alfredo) Usuarios/as</t>
  </si>
  <si>
    <r>
      <rPr>
        <b/>
        <sz val="11"/>
        <rFont val="Calibri"/>
        <family val="2"/>
        <scheme val="minor"/>
      </rPr>
      <t>Taller sobre operación y mantenimiento</t>
    </r>
    <r>
      <rPr>
        <sz val="11"/>
        <rFont val="Calibri"/>
        <family val="2"/>
        <scheme val="minor"/>
      </rPr>
      <t xml:space="preserve">
 Elaborar un conjunto con el CAPS un plan de operación y mantenimiento del sistema</t>
    </r>
  </si>
  <si>
    <t>No existe  fontanero, solamente una persona que se encarga de efectuar reparaciones menores y limpiezas en la fuente . 
Se debe promover y capacitar a un fontanero o fontanera para que vele por la operación y mantenimiento del SAP.</t>
  </si>
  <si>
    <t xml:space="preserve">a) Elaborar un plan de operación y mantenimiento del sistema de agua.
b) Capacitar al fontanero o fontanera sobre el trabajo a realizar.
c) Hacer un recorido completo de las instalaciones en compañía de un ingeniero.
d) Asistir a talleres de capacitación tecnica sobre operación y mantenimiento del sistema
e) Hacer varias reuniones de trabajo hasta lograr establecer un plan de mantenimiento en función de las recomendaciones tecnicas
f)Realizar  reuniones para convenir el reparto de las tareas de operación
g) Diseñar formatos de seguimiento
h) Cumplir con las tareas de operación y dejar constancia de lo que se hace </t>
  </si>
  <si>
    <t>Plan de operación y mantenimiento en implementación
Personas de la comunidad capacitadas dan seguimiento al plan de operación y mantenimiento</t>
  </si>
  <si>
    <t>Gestión medio ambiental</t>
  </si>
  <si>
    <t xml:space="preserve">Realizar taller con el CAPS sobre conceptos de área de recarga 
</t>
  </si>
  <si>
    <t xml:space="preserve">Taller de formación sobre conceptos de áreas de recarga impartido a directivos del CAPS
Formar a miembros de la JD del CAPS sobre elaboración de plan de acción en área de recarga </t>
  </si>
  <si>
    <t>Elaborado un plan de acción con atención al área de recarga</t>
  </si>
  <si>
    <t>ONGAWA (Alfredo Portillo)</t>
  </si>
  <si>
    <t>JD del CAPS, productores/as ubicados en el área de recarga</t>
  </si>
  <si>
    <t>OTROS</t>
  </si>
  <si>
    <t>El CAPS no está consciente de su rol en la parte de saneamiento.
El CAPS desconoce los criterios de calidad del agua</t>
  </si>
  <si>
    <r>
      <rPr>
        <b/>
        <sz val="11"/>
        <rFont val="Calibri"/>
        <family val="2"/>
        <scheme val="minor"/>
      </rPr>
      <t>Taller sobre CALIDAD DEL AGUA</t>
    </r>
    <r>
      <rPr>
        <sz val="11"/>
        <color theme="1"/>
        <rFont val="Calibri"/>
        <family val="2"/>
        <scheme val="minor"/>
      </rPr>
      <t xml:space="preserve">
</t>
    </r>
  </si>
  <si>
    <t xml:space="preserve">el CAPS conoce las instituciones y sus roles. Es capaz de solicitarlas cuando es necesario
</t>
  </si>
  <si>
    <t>Conocido por usuarios/as los elementos de calidad del servicio de agua potable</t>
  </si>
  <si>
    <t xml:space="preserve">MINSA
ONGAWA (Nora, Alfredo)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</si>
</sst>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000000"/>
      <name val="Bookman Old Style"/>
      <family val="1"/>
    </font>
    <font>
      <sz val="11"/>
      <name val="Calibri"/>
      <family val="2"/>
      <scheme val="minor"/>
    </font>
    <font>
      <sz val="11"/>
      <color theme="4" tint="-0.249977111117893"/>
      <name val="Calibri"/>
      <family val="2"/>
      <scheme val="minor"/>
    </font>
    <font>
      <b/>
      <sz val="11"/>
      <name val="Calibri"/>
      <family val="2"/>
      <scheme val="minor"/>
    </font>
  </fonts>
  <fills count="17">
    <fill>
      <patternFill patternType="none"/>
    </fill>
    <fill>
      <patternFill patternType="gray125"/>
    </fill>
    <fill>
      <patternFill patternType="solid">
        <fgColor rgb="FFCCF6FE"/>
        <bgColor indexed="64"/>
      </patternFill>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rgb="FFFFCC66"/>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A66EF8"/>
        <bgColor indexed="64"/>
      </patternFill>
    </fill>
    <fill>
      <patternFill patternType="solid">
        <fgColor rgb="FF92D050"/>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00B050"/>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2" fillId="3" borderId="0"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3" borderId="4" xfId="0" applyFont="1" applyFill="1" applyBorder="1" applyAlignment="1">
      <alignment horizontal="left" vertical="center" wrapText="1"/>
    </xf>
    <xf numFmtId="0" fontId="0" fillId="0" borderId="0" xfId="0" applyAlignment="1">
      <alignment vertical="top" wrapText="1"/>
    </xf>
    <xf numFmtId="0" fontId="2" fillId="5" borderId="4" xfId="0" applyFont="1" applyFill="1" applyBorder="1" applyAlignment="1">
      <alignment horizontal="center" vertical="top" wrapText="1"/>
    </xf>
    <xf numFmtId="0" fontId="3" fillId="6" borderId="0" xfId="0" applyFont="1" applyFill="1" applyBorder="1" applyAlignment="1">
      <alignment horizontal="center" vertical="center" wrapText="1"/>
    </xf>
    <xf numFmtId="0" fontId="2" fillId="5" borderId="5" xfId="0" applyFont="1" applyFill="1" applyBorder="1" applyAlignment="1">
      <alignment horizontal="center" vertical="top" wrapText="1"/>
    </xf>
    <xf numFmtId="0" fontId="4" fillId="0" borderId="4" xfId="0" applyFont="1" applyBorder="1" applyAlignment="1">
      <alignment vertical="top" wrapText="1"/>
    </xf>
    <xf numFmtId="0" fontId="0" fillId="3" borderId="4" xfId="0" applyFont="1" applyFill="1" applyBorder="1" applyAlignment="1">
      <alignment horizontal="left" vertical="top" wrapText="1"/>
    </xf>
    <xf numFmtId="14" fontId="2" fillId="0" borderId="4"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0" fontId="0" fillId="0" borderId="4" xfId="0" applyBorder="1"/>
    <xf numFmtId="0" fontId="0" fillId="0" borderId="4" xfId="0" applyBorder="1" applyAlignment="1">
      <alignment vertical="top" wrapText="1"/>
    </xf>
    <xf numFmtId="17" fontId="0" fillId="0" borderId="4" xfId="0" applyNumberFormat="1" applyBorder="1" applyAlignment="1">
      <alignment vertical="top" wrapText="1"/>
    </xf>
    <xf numFmtId="0" fontId="0" fillId="8" borderId="4" xfId="0" applyFill="1" applyBorder="1" applyAlignment="1">
      <alignment vertical="top" wrapText="1"/>
    </xf>
    <xf numFmtId="0" fontId="4" fillId="0" borderId="5" xfId="0" applyFont="1" applyBorder="1" applyAlignment="1">
      <alignment vertical="top" wrapText="1"/>
    </xf>
    <xf numFmtId="0" fontId="0" fillId="0" borderId="4" xfId="0" applyBorder="1" applyAlignment="1">
      <alignment wrapText="1"/>
    </xf>
    <xf numFmtId="17" fontId="0" fillId="0" borderId="4" xfId="0" applyNumberFormat="1" applyBorder="1"/>
    <xf numFmtId="0" fontId="0" fillId="0" borderId="4" xfId="0" applyBorder="1" applyAlignment="1">
      <alignment vertical="top"/>
    </xf>
    <xf numFmtId="0" fontId="0" fillId="3" borderId="4" xfId="0" applyFill="1" applyBorder="1" applyAlignment="1">
      <alignment vertical="top" wrapText="1"/>
    </xf>
    <xf numFmtId="0" fontId="0" fillId="12" borderId="7" xfId="0" applyFill="1" applyBorder="1" applyAlignment="1">
      <alignment vertical="center" wrapText="1"/>
    </xf>
    <xf numFmtId="0" fontId="0" fillId="3" borderId="4" xfId="0" applyFill="1" applyBorder="1" applyAlignment="1">
      <alignment vertical="center" wrapText="1"/>
    </xf>
    <xf numFmtId="0" fontId="0" fillId="13" borderId="4" xfId="0" applyFill="1" applyBorder="1" applyAlignment="1">
      <alignment horizontal="center" vertical="center" wrapText="1"/>
    </xf>
    <xf numFmtId="0" fontId="0" fillId="0" borderId="4" xfId="0" applyBorder="1" applyAlignment="1">
      <alignment vertical="center" wrapText="1"/>
    </xf>
    <xf numFmtId="2"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vertical="top"/>
    </xf>
    <xf numFmtId="0" fontId="2" fillId="14" borderId="4" xfId="0" applyFont="1" applyFill="1" applyBorder="1" applyAlignment="1"/>
    <xf numFmtId="2" fontId="2" fillId="14" borderId="4" xfId="0" applyNumberFormat="1" applyFont="1" applyFill="1" applyBorder="1" applyAlignment="1">
      <alignment horizontal="center"/>
    </xf>
    <xf numFmtId="0" fontId="0" fillId="0" borderId="4" xfId="0" applyFill="1" applyBorder="1" applyAlignment="1"/>
    <xf numFmtId="0" fontId="0" fillId="12" borderId="4" xfId="0" applyFill="1" applyBorder="1" applyAlignment="1">
      <alignment horizontal="center" vertical="center" wrapText="1"/>
    </xf>
    <xf numFmtId="0" fontId="0" fillId="13" borderId="4" xfId="0" applyFill="1" applyBorder="1" applyAlignment="1">
      <alignment horizontal="center" vertical="top" wrapText="1"/>
    </xf>
    <xf numFmtId="0" fontId="0" fillId="0" borderId="0" xfId="0" applyAlignment="1">
      <alignment wrapText="1"/>
    </xf>
    <xf numFmtId="17" fontId="0" fillId="0" borderId="4" xfId="0" applyNumberFormat="1" applyBorder="1" applyAlignment="1">
      <alignment horizontal="left" vertical="top" wrapText="1"/>
    </xf>
    <xf numFmtId="0" fontId="0" fillId="15" borderId="4" xfId="0" applyFill="1" applyBorder="1" applyAlignment="1">
      <alignment vertical="top" wrapText="1"/>
    </xf>
    <xf numFmtId="0" fontId="0" fillId="0" borderId="0" xfId="0" applyAlignment="1"/>
    <xf numFmtId="0" fontId="0" fillId="0" borderId="0" xfId="0" applyAlignment="1">
      <alignment vertical="top"/>
    </xf>
    <xf numFmtId="17" fontId="1" fillId="0" borderId="4" xfId="0" applyNumberFormat="1" applyFont="1" applyBorder="1" applyAlignment="1">
      <alignment vertical="top" wrapText="1"/>
    </xf>
    <xf numFmtId="0" fontId="1" fillId="0" borderId="4" xfId="0" applyFont="1" applyBorder="1" applyAlignment="1">
      <alignment vertical="top" wrapText="1"/>
    </xf>
    <xf numFmtId="17" fontId="0" fillId="0" borderId="4" xfId="0" applyNumberFormat="1" applyBorder="1" applyAlignment="1">
      <alignment horizontal="center" vertical="center"/>
    </xf>
    <xf numFmtId="17" fontId="0" fillId="0" borderId="4" xfId="0" applyNumberFormat="1" applyBorder="1" applyAlignment="1">
      <alignment horizontal="center" vertical="center" wrapText="1"/>
    </xf>
    <xf numFmtId="17" fontId="0" fillId="0" borderId="4" xfId="0" applyNumberFormat="1" applyBorder="1" applyAlignment="1">
      <alignment vertical="top"/>
    </xf>
    <xf numFmtId="0" fontId="0" fillId="16" borderId="7" xfId="0" applyFill="1" applyBorder="1" applyAlignment="1">
      <alignment vertical="center" wrapText="1"/>
    </xf>
    <xf numFmtId="0" fontId="6" fillId="0" borderId="4" xfId="0" applyFont="1" applyBorder="1" applyAlignment="1">
      <alignment vertical="top" wrapText="1"/>
    </xf>
    <xf numFmtId="0" fontId="0" fillId="15" borderId="4" xfId="0"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3" borderId="4" xfId="0" applyFont="1" applyFill="1" applyBorder="1" applyAlignment="1">
      <alignment horizontal="left" vertical="top" wrapText="1"/>
    </xf>
    <xf numFmtId="0" fontId="0" fillId="7" borderId="5" xfId="0" applyFill="1" applyBorder="1" applyAlignment="1">
      <alignment horizontal="center" vertical="center" wrapText="1"/>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9" borderId="5" xfId="0" applyFill="1" applyBorder="1" applyAlignment="1">
      <alignment horizontal="center" vertical="center" wrapText="1"/>
    </xf>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6" xfId="0" applyFill="1" applyBorder="1" applyAlignment="1">
      <alignment horizontal="center" vertical="center" wrapText="1"/>
    </xf>
    <xf numFmtId="0" fontId="0" fillId="11" borderId="4" xfId="0" applyFill="1" applyBorder="1" applyAlignment="1">
      <alignment horizontal="center" vertical="center" wrapText="1"/>
    </xf>
    <xf numFmtId="0" fontId="0" fillId="8" borderId="5" xfId="0" applyFill="1" applyBorder="1" applyAlignment="1">
      <alignment horizontal="center" vertical="center" wrapTex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14" borderId="5" xfId="0" applyFill="1" applyBorder="1" applyAlignment="1">
      <alignment horizontal="center" vertical="center" wrapText="1"/>
    </xf>
    <xf numFmtId="0" fontId="0" fillId="14" borderId="6"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3"/>
  <sheetViews>
    <sheetView topLeftCell="A21" zoomScale="98" zoomScaleNormal="98" workbookViewId="0">
      <pane xSplit="1" topLeftCell="B1" activePane="topRight" state="frozen"/>
      <selection activeCell="A7" sqref="A7"/>
      <selection pane="topRight" activeCell="A21" sqref="A21:A23"/>
    </sheetView>
  </sheetViews>
  <sheetFormatPr baseColWidth="10" defaultRowHeight="15" x14ac:dyDescent="0.25"/>
  <cols>
    <col min="1" max="1" width="18.28515625" customWidth="1"/>
    <col min="2" max="2" width="32.85546875" customWidth="1"/>
    <col min="3" max="3" width="51.140625" customWidth="1"/>
    <col min="4" max="4" width="91.140625" customWidth="1"/>
    <col min="5" max="5" width="39" customWidth="1"/>
    <col min="6" max="6" width="27" customWidth="1"/>
    <col min="7" max="7" width="15.28515625" customWidth="1"/>
    <col min="8" max="8" width="17.7109375" customWidth="1"/>
    <col min="9" max="9" width="18.42578125" customWidth="1"/>
    <col min="10" max="10" width="26.140625" customWidth="1"/>
    <col min="11" max="11" width="28.28515625" customWidth="1"/>
  </cols>
  <sheetData>
    <row r="2" spans="1:11" ht="15.75" thickBot="1" x14ac:dyDescent="0.3"/>
    <row r="3" spans="1:11" ht="15" customHeight="1" thickBot="1" x14ac:dyDescent="0.3">
      <c r="A3" s="47" t="s">
        <v>0</v>
      </c>
      <c r="B3" s="48"/>
      <c r="C3" s="48"/>
      <c r="D3" s="48"/>
      <c r="E3" s="48"/>
      <c r="F3" s="48"/>
      <c r="G3" s="48"/>
      <c r="H3" s="48"/>
      <c r="I3" s="48"/>
      <c r="J3" s="49"/>
    </row>
    <row r="4" spans="1:11" ht="15" customHeight="1" x14ac:dyDescent="0.25">
      <c r="A4" s="1"/>
      <c r="B4" s="1"/>
      <c r="C4" s="1"/>
      <c r="D4" s="1"/>
      <c r="E4" s="1"/>
      <c r="F4" s="1"/>
      <c r="G4" s="1"/>
      <c r="H4" s="1"/>
      <c r="I4" s="1"/>
      <c r="J4" s="1"/>
    </row>
    <row r="5" spans="1:11" ht="15" customHeight="1" x14ac:dyDescent="0.25">
      <c r="A5" s="2" t="s">
        <v>1</v>
      </c>
      <c r="B5" s="3" t="s">
        <v>2</v>
      </c>
      <c r="D5" s="2" t="s">
        <v>3</v>
      </c>
      <c r="E5" s="2" t="s">
        <v>4</v>
      </c>
      <c r="F5" s="1"/>
      <c r="G5" s="1"/>
      <c r="H5" s="50" t="s">
        <v>5</v>
      </c>
      <c r="I5" s="50"/>
      <c r="J5" s="4" t="s">
        <v>6</v>
      </c>
    </row>
    <row r="6" spans="1:11" x14ac:dyDescent="0.25">
      <c r="A6" s="5"/>
      <c r="B6" s="5"/>
      <c r="C6" s="5"/>
      <c r="D6" s="5"/>
      <c r="E6" s="5"/>
      <c r="F6" s="5"/>
      <c r="G6" s="5"/>
      <c r="H6" s="5"/>
      <c r="I6" s="5"/>
      <c r="J6" s="5"/>
    </row>
    <row r="7" spans="1:11" x14ac:dyDescent="0.25">
      <c r="A7" s="6" t="s">
        <v>7</v>
      </c>
      <c r="B7" s="6" t="s">
        <v>8</v>
      </c>
      <c r="C7" s="6" t="s">
        <v>9</v>
      </c>
      <c r="D7" s="6" t="s">
        <v>10</v>
      </c>
      <c r="E7" s="6" t="s">
        <v>11</v>
      </c>
      <c r="F7" s="6" t="s">
        <v>12</v>
      </c>
      <c r="G7" s="6" t="s">
        <v>13</v>
      </c>
      <c r="H7" s="6" t="s">
        <v>14</v>
      </c>
      <c r="I7" s="6" t="s">
        <v>15</v>
      </c>
      <c r="J7" s="6" t="s">
        <v>16</v>
      </c>
      <c r="K7" s="7" t="s">
        <v>17</v>
      </c>
    </row>
    <row r="8" spans="1:11" ht="60" x14ac:dyDescent="0.25">
      <c r="A8" s="8"/>
      <c r="B8" s="6"/>
      <c r="C8" s="6"/>
      <c r="D8" s="9" t="s">
        <v>18</v>
      </c>
      <c r="E8" s="10" t="s">
        <v>19</v>
      </c>
      <c r="F8" s="10" t="s">
        <v>20</v>
      </c>
      <c r="G8" s="11">
        <v>43672</v>
      </c>
      <c r="H8" s="12" t="s">
        <v>21</v>
      </c>
      <c r="I8" s="12" t="s">
        <v>22</v>
      </c>
      <c r="J8" s="12"/>
      <c r="K8" s="13" t="s">
        <v>23</v>
      </c>
    </row>
    <row r="9" spans="1:11" ht="130.5" customHeight="1" x14ac:dyDescent="0.25">
      <c r="A9" s="51" t="s">
        <v>24</v>
      </c>
      <c r="B9" s="14" t="s">
        <v>25</v>
      </c>
      <c r="C9" s="14" t="s">
        <v>26</v>
      </c>
      <c r="D9" s="9" t="s">
        <v>27</v>
      </c>
      <c r="E9" s="14" t="s">
        <v>28</v>
      </c>
      <c r="F9" s="14" t="s">
        <v>29</v>
      </c>
      <c r="G9" s="15">
        <v>43617</v>
      </c>
      <c r="H9" s="14" t="s">
        <v>30</v>
      </c>
      <c r="I9" s="14" t="s">
        <v>31</v>
      </c>
      <c r="J9" s="14" t="s">
        <v>32</v>
      </c>
      <c r="K9" s="13" t="s">
        <v>23</v>
      </c>
    </row>
    <row r="10" spans="1:11" ht="90" x14ac:dyDescent="0.25">
      <c r="A10" s="52"/>
      <c r="B10" s="14" t="s">
        <v>33</v>
      </c>
      <c r="C10" s="14" t="s">
        <v>34</v>
      </c>
      <c r="D10" s="14" t="s">
        <v>35</v>
      </c>
      <c r="E10" s="14" t="s">
        <v>36</v>
      </c>
      <c r="F10" s="14" t="s">
        <v>37</v>
      </c>
      <c r="G10" s="14" t="s">
        <v>38</v>
      </c>
      <c r="H10" s="14" t="s">
        <v>39</v>
      </c>
      <c r="I10" s="14" t="s">
        <v>31</v>
      </c>
      <c r="J10" s="14" t="s">
        <v>40</v>
      </c>
      <c r="K10" s="13" t="s">
        <v>41</v>
      </c>
    </row>
    <row r="11" spans="1:11" ht="215.25" customHeight="1" x14ac:dyDescent="0.25">
      <c r="A11" s="52"/>
      <c r="B11" s="16" t="s">
        <v>42</v>
      </c>
      <c r="C11" s="14" t="s">
        <v>43</v>
      </c>
      <c r="D11" s="14" t="s">
        <v>44</v>
      </c>
      <c r="E11" s="14" t="s">
        <v>45</v>
      </c>
      <c r="F11" s="14" t="s">
        <v>46</v>
      </c>
      <c r="G11" s="14" t="s">
        <v>47</v>
      </c>
      <c r="H11" s="14" t="s">
        <v>48</v>
      </c>
      <c r="I11" s="14" t="s">
        <v>49</v>
      </c>
      <c r="J11" s="14" t="s">
        <v>50</v>
      </c>
      <c r="K11" s="13" t="s">
        <v>41</v>
      </c>
    </row>
    <row r="12" spans="1:11" ht="93" customHeight="1" x14ac:dyDescent="0.25">
      <c r="A12" s="52"/>
      <c r="B12" s="14" t="s">
        <v>51</v>
      </c>
      <c r="C12" s="14" t="s">
        <v>52</v>
      </c>
      <c r="D12" s="17" t="s">
        <v>53</v>
      </c>
      <c r="E12" s="14" t="s">
        <v>54</v>
      </c>
      <c r="F12" s="14" t="s">
        <v>55</v>
      </c>
      <c r="G12" s="14" t="s">
        <v>56</v>
      </c>
      <c r="H12" s="14" t="s">
        <v>57</v>
      </c>
      <c r="I12" s="14" t="s">
        <v>58</v>
      </c>
      <c r="J12" s="14" t="s">
        <v>40</v>
      </c>
      <c r="K12" s="13" t="s">
        <v>41</v>
      </c>
    </row>
    <row r="13" spans="1:11" ht="270" x14ac:dyDescent="0.25">
      <c r="A13" s="53"/>
      <c r="B13" s="14" t="s">
        <v>59</v>
      </c>
      <c r="C13" s="14" t="s">
        <v>60</v>
      </c>
      <c r="D13" s="9" t="s">
        <v>61</v>
      </c>
      <c r="E13" s="14" t="s">
        <v>62</v>
      </c>
      <c r="F13" s="14" t="s">
        <v>63</v>
      </c>
      <c r="G13" s="14" t="s">
        <v>64</v>
      </c>
      <c r="H13" s="14" t="s">
        <v>65</v>
      </c>
      <c r="I13" s="14" t="s">
        <v>66</v>
      </c>
      <c r="J13" s="14" t="s">
        <v>67</v>
      </c>
      <c r="K13" s="13" t="s">
        <v>23</v>
      </c>
    </row>
    <row r="14" spans="1:11" ht="105" x14ac:dyDescent="0.25">
      <c r="A14" s="54" t="s">
        <v>68</v>
      </c>
      <c r="B14" s="14" t="s">
        <v>69</v>
      </c>
      <c r="C14" s="14" t="s">
        <v>70</v>
      </c>
      <c r="D14" s="9" t="s">
        <v>71</v>
      </c>
      <c r="E14" s="18" t="s">
        <v>72</v>
      </c>
      <c r="F14" s="18" t="s">
        <v>73</v>
      </c>
      <c r="G14" s="19">
        <v>43770</v>
      </c>
      <c r="H14" s="20" t="s">
        <v>74</v>
      </c>
      <c r="I14" s="20" t="s">
        <v>75</v>
      </c>
      <c r="J14" s="14" t="s">
        <v>76</v>
      </c>
      <c r="K14" s="13"/>
    </row>
    <row r="15" spans="1:11" ht="45" x14ac:dyDescent="0.25">
      <c r="A15" s="55"/>
      <c r="B15" s="14" t="s">
        <v>77</v>
      </c>
      <c r="C15" s="14" t="s">
        <v>78</v>
      </c>
      <c r="D15" s="14" t="s">
        <v>79</v>
      </c>
      <c r="E15" s="14" t="s">
        <v>80</v>
      </c>
      <c r="F15" s="14" t="s">
        <v>81</v>
      </c>
      <c r="G15" s="15">
        <v>43770</v>
      </c>
      <c r="H15" s="14" t="s">
        <v>82</v>
      </c>
      <c r="I15" s="14" t="s">
        <v>75</v>
      </c>
      <c r="J15" s="14" t="s">
        <v>83</v>
      </c>
      <c r="K15" s="13"/>
    </row>
    <row r="16" spans="1:11" ht="75" x14ac:dyDescent="0.25">
      <c r="A16" s="55"/>
      <c r="B16" s="14" t="s">
        <v>84</v>
      </c>
      <c r="C16" s="14" t="s">
        <v>85</v>
      </c>
      <c r="D16" s="9" t="s">
        <v>86</v>
      </c>
      <c r="E16" s="14" t="s">
        <v>87</v>
      </c>
      <c r="F16" s="14" t="s">
        <v>88</v>
      </c>
      <c r="G16" s="15">
        <v>43800</v>
      </c>
      <c r="H16" s="13" t="s">
        <v>74</v>
      </c>
      <c r="I16" s="14" t="s">
        <v>75</v>
      </c>
      <c r="J16" s="14" t="s">
        <v>89</v>
      </c>
      <c r="K16" s="13"/>
    </row>
    <row r="17" spans="1:11" ht="78" customHeight="1" x14ac:dyDescent="0.25">
      <c r="A17" s="56"/>
      <c r="B17" s="14" t="s">
        <v>90</v>
      </c>
      <c r="C17" s="14" t="s">
        <v>91</v>
      </c>
      <c r="D17" s="9" t="s">
        <v>92</v>
      </c>
      <c r="E17" s="14" t="s">
        <v>93</v>
      </c>
      <c r="F17" s="14" t="s">
        <v>94</v>
      </c>
      <c r="G17" s="15">
        <v>43739</v>
      </c>
      <c r="H17" s="13" t="s">
        <v>74</v>
      </c>
      <c r="I17" s="14" t="s">
        <v>75</v>
      </c>
      <c r="J17" s="18" t="s">
        <v>76</v>
      </c>
      <c r="K17" s="13"/>
    </row>
    <row r="18" spans="1:11" ht="45" x14ac:dyDescent="0.25">
      <c r="A18" s="57" t="s">
        <v>95</v>
      </c>
      <c r="B18" s="21" t="s">
        <v>96</v>
      </c>
      <c r="C18" s="14" t="s">
        <v>97</v>
      </c>
      <c r="D18" s="14" t="s">
        <v>98</v>
      </c>
      <c r="E18" s="18" t="s">
        <v>99</v>
      </c>
      <c r="F18" s="18" t="s">
        <v>100</v>
      </c>
      <c r="G18" s="19">
        <v>43617</v>
      </c>
      <c r="H18" s="13" t="s">
        <v>74</v>
      </c>
      <c r="I18" s="13" t="s">
        <v>75</v>
      </c>
      <c r="J18" s="13"/>
      <c r="K18" s="13" t="s">
        <v>23</v>
      </c>
    </row>
    <row r="19" spans="1:11" ht="149.25" customHeight="1" x14ac:dyDescent="0.25">
      <c r="A19" s="58"/>
      <c r="B19" s="21" t="s">
        <v>101</v>
      </c>
      <c r="C19" s="14" t="s">
        <v>102</v>
      </c>
      <c r="D19" s="14" t="s">
        <v>103</v>
      </c>
      <c r="E19" s="14" t="s">
        <v>104</v>
      </c>
      <c r="F19" s="14" t="s">
        <v>105</v>
      </c>
      <c r="G19" s="19">
        <v>43678</v>
      </c>
      <c r="H19" s="20" t="s">
        <v>74</v>
      </c>
      <c r="I19" s="20" t="s">
        <v>106</v>
      </c>
      <c r="J19" s="14" t="s">
        <v>107</v>
      </c>
      <c r="K19" s="13" t="s">
        <v>41</v>
      </c>
    </row>
    <row r="20" spans="1:11" ht="75" x14ac:dyDescent="0.25">
      <c r="A20" s="58"/>
      <c r="B20" s="21" t="s">
        <v>108</v>
      </c>
      <c r="C20" s="14" t="s">
        <v>109</v>
      </c>
      <c r="D20" s="9" t="s">
        <v>110</v>
      </c>
      <c r="E20" s="14" t="s">
        <v>111</v>
      </c>
      <c r="F20" s="14" t="s">
        <v>112</v>
      </c>
      <c r="G20" s="19">
        <v>43770</v>
      </c>
      <c r="H20" s="20" t="s">
        <v>82</v>
      </c>
      <c r="I20" s="14" t="s">
        <v>113</v>
      </c>
      <c r="J20" s="14" t="s">
        <v>114</v>
      </c>
      <c r="K20" s="13"/>
    </row>
    <row r="21" spans="1:11" ht="75" x14ac:dyDescent="0.25">
      <c r="A21" s="59" t="s">
        <v>115</v>
      </c>
      <c r="B21" s="21" t="s">
        <v>116</v>
      </c>
      <c r="C21" s="14" t="s">
        <v>117</v>
      </c>
      <c r="D21" s="14" t="s">
        <v>118</v>
      </c>
      <c r="E21" s="14" t="s">
        <v>111</v>
      </c>
      <c r="F21" s="14" t="s">
        <v>112</v>
      </c>
      <c r="G21" s="13"/>
      <c r="H21" s="20" t="s">
        <v>82</v>
      </c>
      <c r="I21" s="14" t="s">
        <v>113</v>
      </c>
      <c r="J21" s="14" t="s">
        <v>119</v>
      </c>
      <c r="K21" s="13"/>
    </row>
    <row r="22" spans="1:11" ht="114" customHeight="1" x14ac:dyDescent="0.25">
      <c r="A22" s="59"/>
      <c r="B22" s="21" t="s">
        <v>120</v>
      </c>
      <c r="C22" s="14" t="s">
        <v>121</v>
      </c>
      <c r="D22" s="9" t="s">
        <v>122</v>
      </c>
      <c r="E22" s="14" t="s">
        <v>123</v>
      </c>
      <c r="F22" s="14" t="s">
        <v>124</v>
      </c>
      <c r="G22" s="19">
        <v>43770</v>
      </c>
      <c r="H22" s="14" t="s">
        <v>125</v>
      </c>
      <c r="I22" s="14" t="s">
        <v>66</v>
      </c>
      <c r="J22" s="14" t="s">
        <v>40</v>
      </c>
      <c r="K22" s="13"/>
    </row>
    <row r="23" spans="1:11" ht="222" customHeight="1" x14ac:dyDescent="0.25">
      <c r="A23" s="59"/>
      <c r="B23" s="21" t="s">
        <v>126</v>
      </c>
      <c r="C23" s="14" t="s">
        <v>127</v>
      </c>
      <c r="D23" s="14" t="s">
        <v>128</v>
      </c>
      <c r="E23" s="14" t="s">
        <v>129</v>
      </c>
      <c r="F23" s="14" t="s">
        <v>130</v>
      </c>
      <c r="G23" s="19">
        <v>43831</v>
      </c>
      <c r="H23" s="14" t="s">
        <v>125</v>
      </c>
      <c r="I23" s="14" t="s">
        <v>131</v>
      </c>
      <c r="J23" s="13"/>
      <c r="K23" s="13"/>
    </row>
    <row r="24" spans="1:11" ht="120" x14ac:dyDescent="0.25">
      <c r="A24" s="22" t="s">
        <v>132</v>
      </c>
      <c r="B24" s="23" t="s">
        <v>133</v>
      </c>
      <c r="C24" s="14" t="s">
        <v>134</v>
      </c>
      <c r="D24" s="9" t="s">
        <v>135</v>
      </c>
      <c r="E24" s="14" t="s">
        <v>136</v>
      </c>
      <c r="F24" s="14" t="s">
        <v>137</v>
      </c>
      <c r="G24" s="13" t="s">
        <v>138</v>
      </c>
      <c r="H24" s="20" t="s">
        <v>21</v>
      </c>
      <c r="I24" s="14" t="s">
        <v>139</v>
      </c>
      <c r="J24" s="13"/>
      <c r="K24" s="13" t="s">
        <v>41</v>
      </c>
    </row>
    <row r="25" spans="1:11" ht="135" x14ac:dyDescent="0.25">
      <c r="A25" s="24" t="s">
        <v>140</v>
      </c>
      <c r="B25" s="13"/>
      <c r="C25" s="18" t="s">
        <v>141</v>
      </c>
      <c r="D25" s="25" t="s">
        <v>142</v>
      </c>
      <c r="E25" s="18" t="s">
        <v>143</v>
      </c>
      <c r="F25" s="14" t="s">
        <v>144</v>
      </c>
      <c r="G25" s="13" t="s">
        <v>145</v>
      </c>
      <c r="H25" s="14" t="s">
        <v>146</v>
      </c>
      <c r="I25" s="20" t="s">
        <v>147</v>
      </c>
      <c r="J25" s="14" t="s">
        <v>40</v>
      </c>
      <c r="K25" s="13"/>
    </row>
    <row r="28" spans="1:11" x14ac:dyDescent="0.25">
      <c r="B28" s="18" t="s">
        <v>148</v>
      </c>
      <c r="C28" s="26">
        <v>24</v>
      </c>
    </row>
    <row r="29" spans="1:11" ht="30" x14ac:dyDescent="0.25">
      <c r="B29" s="18" t="s">
        <v>149</v>
      </c>
      <c r="C29" s="26">
        <v>8</v>
      </c>
    </row>
    <row r="30" spans="1:11" x14ac:dyDescent="0.25">
      <c r="B30" s="27" t="s">
        <v>150</v>
      </c>
      <c r="C30" s="28">
        <v>4</v>
      </c>
    </row>
    <row r="31" spans="1:11" x14ac:dyDescent="0.25">
      <c r="B31" s="27" t="s">
        <v>151</v>
      </c>
      <c r="C31" s="28">
        <v>4</v>
      </c>
    </row>
    <row r="32" spans="1:11" x14ac:dyDescent="0.25">
      <c r="B32" s="29" t="s">
        <v>152</v>
      </c>
      <c r="C32" s="30">
        <f>+C29/C28%</f>
        <v>33.333333333333336</v>
      </c>
    </row>
    <row r="33" spans="2:3" x14ac:dyDescent="0.25">
      <c r="B33" s="31" t="s">
        <v>153</v>
      </c>
      <c r="C33" s="26">
        <f>+C30/C29%</f>
        <v>50</v>
      </c>
    </row>
  </sheetData>
  <mergeCells count="6">
    <mergeCell ref="A21:A23"/>
    <mergeCell ref="A3:J3"/>
    <mergeCell ref="H5:I5"/>
    <mergeCell ref="A9:A13"/>
    <mergeCell ref="A14:A17"/>
    <mergeCell ref="A18:A20"/>
  </mergeCells>
  <dataValidations count="1">
    <dataValidation type="list" allowBlank="1" showInputMessage="1" showErrorMessage="1" sqref="K8:K25" xr:uid="{00000000-0002-0000-0000-000000000000}">
      <formula1>"Cumplida, En Proceso, Retrasada, Reprogramada, Desestimada"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33"/>
  <sheetViews>
    <sheetView tabSelected="1" topLeftCell="A8" zoomScale="80" zoomScaleNormal="80" workbookViewId="0">
      <selection activeCell="A8" sqref="A8:A12"/>
    </sheetView>
  </sheetViews>
  <sheetFormatPr baseColWidth="10" defaultRowHeight="15" x14ac:dyDescent="0.25"/>
  <cols>
    <col min="1" max="1" width="18.28515625" customWidth="1"/>
    <col min="2" max="2" width="32.85546875" customWidth="1"/>
    <col min="3" max="3" width="51.140625" customWidth="1"/>
    <col min="4" max="4" width="54.140625" customWidth="1"/>
    <col min="5" max="5" width="39" customWidth="1"/>
    <col min="6" max="6" width="27" customWidth="1"/>
    <col min="7" max="7" width="15.28515625" customWidth="1"/>
    <col min="8" max="8" width="17.7109375" customWidth="1"/>
    <col min="9" max="9" width="18.42578125" customWidth="1"/>
    <col min="10" max="10" width="26.140625" customWidth="1"/>
  </cols>
  <sheetData>
    <row r="2" spans="1:11" ht="15.75" thickBot="1" x14ac:dyDescent="0.3"/>
    <row r="3" spans="1:11" ht="15" customHeight="1" thickBot="1" x14ac:dyDescent="0.3">
      <c r="A3" s="47" t="s">
        <v>0</v>
      </c>
      <c r="B3" s="48"/>
      <c r="C3" s="48"/>
      <c r="D3" s="48"/>
      <c r="E3" s="48"/>
      <c r="F3" s="48"/>
      <c r="G3" s="48"/>
      <c r="H3" s="48"/>
      <c r="I3" s="48"/>
      <c r="J3" s="49"/>
    </row>
    <row r="4" spans="1:11" ht="15" customHeight="1" x14ac:dyDescent="0.25">
      <c r="A4" s="1"/>
      <c r="B4" s="1"/>
      <c r="C4" s="1"/>
      <c r="D4" s="1"/>
      <c r="E4" s="1"/>
      <c r="F4" s="1"/>
      <c r="G4" s="1"/>
      <c r="H4" s="1"/>
      <c r="I4" s="1"/>
      <c r="J4" s="1"/>
    </row>
    <row r="5" spans="1:11" ht="15" customHeight="1" x14ac:dyDescent="0.25">
      <c r="A5" s="2" t="s">
        <v>1</v>
      </c>
      <c r="B5" s="3" t="s">
        <v>154</v>
      </c>
      <c r="D5" s="2" t="s">
        <v>3</v>
      </c>
      <c r="E5" s="2"/>
      <c r="F5" s="1"/>
      <c r="G5" s="1"/>
      <c r="H5" s="50"/>
      <c r="I5" s="50"/>
      <c r="J5" s="4"/>
    </row>
    <row r="6" spans="1:11" x14ac:dyDescent="0.25">
      <c r="A6" s="5"/>
      <c r="B6" s="5"/>
      <c r="C6" s="5"/>
      <c r="D6" s="5"/>
      <c r="E6" s="5"/>
      <c r="F6" s="5"/>
      <c r="G6" s="5"/>
      <c r="H6" s="5"/>
      <c r="I6" s="5"/>
      <c r="J6" s="5"/>
    </row>
    <row r="7" spans="1:11" x14ac:dyDescent="0.25">
      <c r="A7" s="6" t="s">
        <v>155</v>
      </c>
      <c r="B7" s="6" t="s">
        <v>8</v>
      </c>
      <c r="C7" s="6" t="s">
        <v>9</v>
      </c>
      <c r="D7" s="6" t="s">
        <v>10</v>
      </c>
      <c r="E7" s="6" t="s">
        <v>11</v>
      </c>
      <c r="F7" s="6" t="s">
        <v>12</v>
      </c>
      <c r="G7" s="6" t="s">
        <v>13</v>
      </c>
      <c r="H7" s="6" t="s">
        <v>14</v>
      </c>
      <c r="I7" s="6" t="s">
        <v>15</v>
      </c>
      <c r="J7" s="6" t="s">
        <v>16</v>
      </c>
      <c r="K7" s="7" t="s">
        <v>17</v>
      </c>
    </row>
    <row r="8" spans="1:11" ht="153.75" customHeight="1" x14ac:dyDescent="0.25">
      <c r="A8" s="51" t="s">
        <v>24</v>
      </c>
      <c r="B8" s="14" t="s">
        <v>25</v>
      </c>
      <c r="C8" s="14" t="s">
        <v>156</v>
      </c>
      <c r="D8" s="14" t="s">
        <v>157</v>
      </c>
      <c r="E8" s="14" t="s">
        <v>158</v>
      </c>
      <c r="F8" s="14" t="s">
        <v>159</v>
      </c>
      <c r="G8" s="15">
        <v>43586</v>
      </c>
      <c r="H8" s="14" t="s">
        <v>160</v>
      </c>
      <c r="I8" s="14" t="s">
        <v>161</v>
      </c>
      <c r="J8" s="14" t="s">
        <v>162</v>
      </c>
      <c r="K8" s="13" t="s">
        <v>23</v>
      </c>
    </row>
    <row r="9" spans="1:11" ht="90" x14ac:dyDescent="0.25">
      <c r="A9" s="52"/>
      <c r="B9" s="14" t="s">
        <v>33</v>
      </c>
      <c r="C9" s="14" t="s">
        <v>163</v>
      </c>
      <c r="D9" s="14" t="s">
        <v>164</v>
      </c>
      <c r="E9" s="14" t="s">
        <v>165</v>
      </c>
      <c r="F9" s="14" t="s">
        <v>166</v>
      </c>
      <c r="G9" s="15">
        <v>43586</v>
      </c>
      <c r="H9" s="14"/>
      <c r="I9" s="14"/>
      <c r="J9" s="14"/>
      <c r="K9" s="13" t="s">
        <v>23</v>
      </c>
    </row>
    <row r="10" spans="1:11" ht="215.25" customHeight="1" x14ac:dyDescent="0.25">
      <c r="A10" s="52"/>
      <c r="B10" s="16" t="s">
        <v>42</v>
      </c>
      <c r="C10" s="14" t="s">
        <v>167</v>
      </c>
      <c r="D10" s="14" t="s">
        <v>44</v>
      </c>
      <c r="E10" s="14" t="s">
        <v>45</v>
      </c>
      <c r="F10" s="14" t="s">
        <v>46</v>
      </c>
      <c r="G10" s="14" t="s">
        <v>168</v>
      </c>
      <c r="H10" s="14" t="s">
        <v>169</v>
      </c>
      <c r="I10" s="14" t="s">
        <v>170</v>
      </c>
      <c r="J10" s="14" t="s">
        <v>50</v>
      </c>
      <c r="K10" s="13" t="s">
        <v>41</v>
      </c>
    </row>
    <row r="11" spans="1:11" ht="93" customHeight="1" x14ac:dyDescent="0.25">
      <c r="A11" s="52"/>
      <c r="B11" s="14" t="s">
        <v>51</v>
      </c>
      <c r="C11" s="14" t="s">
        <v>171</v>
      </c>
      <c r="D11" s="17" t="s">
        <v>53</v>
      </c>
      <c r="E11" s="14" t="s">
        <v>54</v>
      </c>
      <c r="F11" s="14" t="s">
        <v>55</v>
      </c>
      <c r="G11" s="14" t="s">
        <v>172</v>
      </c>
      <c r="H11" s="14"/>
      <c r="I11" s="14"/>
      <c r="J11" s="14"/>
      <c r="K11" s="13" t="s">
        <v>23</v>
      </c>
    </row>
    <row r="12" spans="1:11" ht="390" x14ac:dyDescent="0.25">
      <c r="A12" s="53"/>
      <c r="B12" s="14" t="s">
        <v>59</v>
      </c>
      <c r="C12" s="14" t="s">
        <v>173</v>
      </c>
      <c r="D12" s="9" t="s">
        <v>174</v>
      </c>
      <c r="E12" s="14" t="s">
        <v>175</v>
      </c>
      <c r="F12" s="14" t="s">
        <v>176</v>
      </c>
      <c r="G12" s="14" t="s">
        <v>177</v>
      </c>
      <c r="H12" s="14" t="s">
        <v>65</v>
      </c>
      <c r="I12" s="14" t="s">
        <v>66</v>
      </c>
      <c r="J12" s="14" t="s">
        <v>67</v>
      </c>
      <c r="K12" s="13" t="s">
        <v>41</v>
      </c>
    </row>
    <row r="13" spans="1:11" ht="105" x14ac:dyDescent="0.25">
      <c r="A13" s="54" t="s">
        <v>68</v>
      </c>
      <c r="B13" s="14" t="s">
        <v>69</v>
      </c>
      <c r="C13" s="14" t="s">
        <v>178</v>
      </c>
      <c r="D13" s="9" t="s">
        <v>71</v>
      </c>
      <c r="E13" s="18" t="s">
        <v>72</v>
      </c>
      <c r="F13" s="18" t="s">
        <v>73</v>
      </c>
      <c r="G13" s="19">
        <v>43770</v>
      </c>
      <c r="H13" s="13"/>
      <c r="I13" s="13"/>
      <c r="J13" s="13"/>
      <c r="K13" s="13"/>
    </row>
    <row r="14" spans="1:11" ht="90" x14ac:dyDescent="0.25">
      <c r="A14" s="55"/>
      <c r="B14" s="14" t="s">
        <v>77</v>
      </c>
      <c r="C14" s="14" t="s">
        <v>179</v>
      </c>
      <c r="D14" s="14" t="s">
        <v>180</v>
      </c>
      <c r="E14" s="14" t="s">
        <v>80</v>
      </c>
      <c r="F14" s="14" t="s">
        <v>81</v>
      </c>
      <c r="G14" s="15">
        <v>43770</v>
      </c>
      <c r="H14" s="14"/>
      <c r="I14" s="14"/>
      <c r="J14" s="14"/>
      <c r="K14" s="13"/>
    </row>
    <row r="15" spans="1:11" ht="60" x14ac:dyDescent="0.25">
      <c r="A15" s="55"/>
      <c r="B15" s="14" t="s">
        <v>84</v>
      </c>
      <c r="C15" s="14" t="s">
        <v>181</v>
      </c>
      <c r="D15" s="9" t="s">
        <v>86</v>
      </c>
      <c r="E15" s="14" t="s">
        <v>87</v>
      </c>
      <c r="F15" s="14" t="s">
        <v>88</v>
      </c>
      <c r="G15" s="14" t="s">
        <v>182</v>
      </c>
      <c r="H15" s="14"/>
      <c r="I15" s="14"/>
      <c r="J15" s="14"/>
      <c r="K15" s="13"/>
    </row>
    <row r="16" spans="1:11" ht="105" x14ac:dyDescent="0.25">
      <c r="A16" s="56"/>
      <c r="B16" s="14" t="s">
        <v>90</v>
      </c>
      <c r="C16" s="14" t="s">
        <v>183</v>
      </c>
      <c r="D16" s="9" t="s">
        <v>92</v>
      </c>
      <c r="E16" s="14" t="s">
        <v>93</v>
      </c>
      <c r="F16" s="14" t="s">
        <v>94</v>
      </c>
      <c r="G16" s="15">
        <v>43831</v>
      </c>
      <c r="H16" s="14"/>
      <c r="I16" s="14"/>
      <c r="J16" s="14"/>
      <c r="K16" s="13"/>
    </row>
    <row r="17" spans="1:11" ht="90" x14ac:dyDescent="0.25">
      <c r="A17" s="57" t="s">
        <v>95</v>
      </c>
      <c r="B17" s="21" t="s">
        <v>96</v>
      </c>
      <c r="C17" s="14" t="s">
        <v>184</v>
      </c>
      <c r="D17" s="14" t="s">
        <v>185</v>
      </c>
      <c r="E17" s="18" t="s">
        <v>99</v>
      </c>
      <c r="F17" s="18" t="s">
        <v>100</v>
      </c>
      <c r="G17" s="13" t="s">
        <v>186</v>
      </c>
      <c r="H17" s="13"/>
      <c r="I17" s="13"/>
      <c r="J17" s="13"/>
      <c r="K17" s="13" t="s">
        <v>23</v>
      </c>
    </row>
    <row r="18" spans="1:11" ht="225" x14ac:dyDescent="0.25">
      <c r="A18" s="58"/>
      <c r="B18" s="21" t="s">
        <v>101</v>
      </c>
      <c r="C18" s="14" t="s">
        <v>187</v>
      </c>
      <c r="D18" s="14" t="s">
        <v>103</v>
      </c>
      <c r="E18" s="14" t="s">
        <v>104</v>
      </c>
      <c r="F18" s="14" t="s">
        <v>105</v>
      </c>
      <c r="G18" s="13" t="s">
        <v>188</v>
      </c>
      <c r="H18" s="13"/>
      <c r="I18" s="13"/>
      <c r="J18" s="13"/>
      <c r="K18" s="13" t="s">
        <v>23</v>
      </c>
    </row>
    <row r="19" spans="1:11" ht="60" x14ac:dyDescent="0.25">
      <c r="A19" s="58"/>
      <c r="B19" s="21" t="s">
        <v>108</v>
      </c>
      <c r="C19" s="14" t="s">
        <v>189</v>
      </c>
      <c r="D19" s="9" t="s">
        <v>110</v>
      </c>
      <c r="E19" s="14" t="s">
        <v>111</v>
      </c>
      <c r="F19" s="14" t="s">
        <v>112</v>
      </c>
      <c r="G19" s="19">
        <v>43770</v>
      </c>
      <c r="H19" s="13" t="s">
        <v>190</v>
      </c>
      <c r="I19" s="18" t="s">
        <v>191</v>
      </c>
      <c r="J19" s="18" t="s">
        <v>114</v>
      </c>
      <c r="K19" s="13"/>
    </row>
    <row r="20" spans="1:11" ht="60" x14ac:dyDescent="0.25">
      <c r="A20" s="59" t="s">
        <v>115</v>
      </c>
      <c r="B20" s="21" t="s">
        <v>116</v>
      </c>
      <c r="C20" s="14" t="s">
        <v>192</v>
      </c>
      <c r="D20" s="9" t="s">
        <v>110</v>
      </c>
      <c r="E20" s="14" t="s">
        <v>111</v>
      </c>
      <c r="F20" s="14" t="s">
        <v>112</v>
      </c>
      <c r="G20" s="19">
        <v>43770</v>
      </c>
      <c r="H20" s="13"/>
      <c r="I20" s="13"/>
      <c r="J20" s="13"/>
      <c r="K20" s="13"/>
    </row>
    <row r="21" spans="1:11" ht="114" customHeight="1" x14ac:dyDescent="0.25">
      <c r="A21" s="59"/>
      <c r="B21" s="21" t="s">
        <v>120</v>
      </c>
      <c r="C21" s="14" t="s">
        <v>193</v>
      </c>
      <c r="D21" s="9" t="s">
        <v>122</v>
      </c>
      <c r="E21" s="14" t="s">
        <v>123</v>
      </c>
      <c r="F21" s="14" t="s">
        <v>124</v>
      </c>
      <c r="G21" s="19">
        <v>43831</v>
      </c>
      <c r="H21" s="13"/>
      <c r="I21" s="13"/>
      <c r="J21" s="13"/>
      <c r="K21" s="13"/>
    </row>
    <row r="22" spans="1:11" ht="240" x14ac:dyDescent="0.25">
      <c r="A22" s="59"/>
      <c r="B22" s="21" t="s">
        <v>126</v>
      </c>
      <c r="C22" s="14" t="s">
        <v>194</v>
      </c>
      <c r="D22" s="14" t="s">
        <v>128</v>
      </c>
      <c r="E22" s="14" t="s">
        <v>129</v>
      </c>
      <c r="F22" s="14" t="s">
        <v>130</v>
      </c>
      <c r="G22" s="13" t="s">
        <v>195</v>
      </c>
      <c r="H22" s="13"/>
      <c r="I22" s="13"/>
      <c r="J22" s="13"/>
      <c r="K22" s="13"/>
    </row>
    <row r="23" spans="1:11" ht="120" x14ac:dyDescent="0.25">
      <c r="A23" s="32" t="s">
        <v>196</v>
      </c>
      <c r="B23" s="21"/>
      <c r="C23" s="14" t="s">
        <v>134</v>
      </c>
      <c r="D23" s="9" t="s">
        <v>197</v>
      </c>
      <c r="E23" s="14" t="s">
        <v>198</v>
      </c>
      <c r="F23" s="14" t="s">
        <v>199</v>
      </c>
      <c r="G23" s="19">
        <v>43831</v>
      </c>
      <c r="H23" s="13"/>
      <c r="I23" s="13"/>
      <c r="J23" s="13"/>
      <c r="K23" s="13"/>
    </row>
    <row r="24" spans="1:11" ht="120" x14ac:dyDescent="0.25">
      <c r="A24" s="33" t="s">
        <v>140</v>
      </c>
      <c r="B24" s="13"/>
      <c r="C24" s="18" t="s">
        <v>141</v>
      </c>
      <c r="D24" s="14" t="s">
        <v>200</v>
      </c>
      <c r="E24" s="14" t="s">
        <v>201</v>
      </c>
      <c r="F24" s="14" t="s">
        <v>144</v>
      </c>
      <c r="G24" s="19">
        <v>44105</v>
      </c>
      <c r="H24" s="14" t="s">
        <v>146</v>
      </c>
      <c r="I24" s="20" t="s">
        <v>147</v>
      </c>
      <c r="J24" s="14" t="s">
        <v>40</v>
      </c>
      <c r="K24" s="13"/>
    </row>
    <row r="28" spans="1:11" x14ac:dyDescent="0.25">
      <c r="C28" s="18" t="s">
        <v>148</v>
      </c>
      <c r="D28" s="26">
        <v>16</v>
      </c>
    </row>
    <row r="29" spans="1:11" x14ac:dyDescent="0.25">
      <c r="C29" s="18" t="s">
        <v>149</v>
      </c>
      <c r="D29" s="26">
        <v>7</v>
      </c>
    </row>
    <row r="30" spans="1:11" x14ac:dyDescent="0.25">
      <c r="C30" s="27" t="s">
        <v>150</v>
      </c>
      <c r="D30" s="28">
        <v>5</v>
      </c>
    </row>
    <row r="31" spans="1:11" x14ac:dyDescent="0.25">
      <c r="C31" s="27" t="s">
        <v>151</v>
      </c>
      <c r="D31" s="28">
        <v>2</v>
      </c>
    </row>
    <row r="32" spans="1:11" x14ac:dyDescent="0.25">
      <c r="C32" s="29" t="s">
        <v>152</v>
      </c>
      <c r="D32" s="30">
        <f>+D29/D28%</f>
        <v>43.75</v>
      </c>
    </row>
    <row r="33" spans="3:4" x14ac:dyDescent="0.25">
      <c r="C33" s="31" t="s">
        <v>153</v>
      </c>
      <c r="D33" s="26">
        <f>+D30/D29%</f>
        <v>71.428571428571416</v>
      </c>
    </row>
  </sheetData>
  <mergeCells count="6">
    <mergeCell ref="A20:A22"/>
    <mergeCell ref="A3:J3"/>
    <mergeCell ref="H5:I5"/>
    <mergeCell ref="A8:A12"/>
    <mergeCell ref="A13:A16"/>
    <mergeCell ref="A17:A19"/>
  </mergeCells>
  <dataValidations count="1">
    <dataValidation type="list" allowBlank="1" showInputMessage="1" showErrorMessage="1" sqref="K8:K24" xr:uid="{00000000-0002-0000-0100-000000000000}">
      <formula1>"Cumplida, En Proceso, Retrasada, Reprogramada, Desestimada"</formula1>
    </dataValidation>
  </dataValidation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32"/>
  <sheetViews>
    <sheetView zoomScale="90" zoomScaleNormal="90" workbookViewId="0">
      <selection activeCell="A8" sqref="A8:A12"/>
    </sheetView>
  </sheetViews>
  <sheetFormatPr baseColWidth="10" defaultRowHeight="15" x14ac:dyDescent="0.25"/>
  <cols>
    <col min="1" max="1" width="18.28515625" customWidth="1"/>
    <col min="2" max="2" width="32.85546875" customWidth="1"/>
    <col min="3" max="3" width="51.140625" customWidth="1"/>
    <col min="4" max="4" width="91.140625" customWidth="1"/>
    <col min="5" max="5" width="39" customWidth="1"/>
    <col min="6" max="6" width="27" customWidth="1"/>
    <col min="7" max="7" width="15.28515625" customWidth="1"/>
    <col min="8" max="8" width="17.7109375" customWidth="1"/>
    <col min="9" max="9" width="18.42578125" customWidth="1"/>
    <col min="10" max="10" width="26.140625" customWidth="1"/>
    <col min="11" max="11" width="28.28515625" customWidth="1"/>
    <col min="14" max="14" width="32.28515625" customWidth="1"/>
  </cols>
  <sheetData>
    <row r="2" spans="1:15" ht="15.75" thickBot="1" x14ac:dyDescent="0.3"/>
    <row r="3" spans="1:15" ht="15" customHeight="1" thickBot="1" x14ac:dyDescent="0.3">
      <c r="A3" s="47" t="s">
        <v>0</v>
      </c>
      <c r="B3" s="48"/>
      <c r="C3" s="48"/>
      <c r="D3" s="48"/>
      <c r="E3" s="48"/>
      <c r="F3" s="48"/>
      <c r="G3" s="48"/>
      <c r="H3" s="48"/>
      <c r="I3" s="48"/>
      <c r="J3" s="49"/>
    </row>
    <row r="4" spans="1:15" ht="15" customHeight="1" x14ac:dyDescent="0.25">
      <c r="A4" s="1"/>
      <c r="B4" s="1"/>
      <c r="C4" s="1"/>
      <c r="D4" s="1"/>
      <c r="E4" s="1"/>
      <c r="F4" s="1"/>
      <c r="G4" s="1"/>
      <c r="H4" s="1"/>
      <c r="I4" s="1"/>
      <c r="J4" s="1"/>
    </row>
    <row r="5" spans="1:15" ht="15" customHeight="1" x14ac:dyDescent="0.25">
      <c r="A5" s="2" t="s">
        <v>1</v>
      </c>
      <c r="B5" s="3" t="s">
        <v>202</v>
      </c>
      <c r="D5" s="2" t="s">
        <v>3</v>
      </c>
      <c r="E5" s="2" t="s">
        <v>203</v>
      </c>
      <c r="F5" s="1"/>
      <c r="G5" s="1"/>
      <c r="H5" s="50" t="s">
        <v>5</v>
      </c>
      <c r="I5" s="50"/>
      <c r="J5" s="4"/>
    </row>
    <row r="6" spans="1:15" x14ac:dyDescent="0.25">
      <c r="A6" s="5"/>
      <c r="B6" s="5"/>
      <c r="C6" s="5"/>
      <c r="D6" s="5"/>
      <c r="E6" s="5"/>
      <c r="F6" s="5"/>
      <c r="G6" s="5"/>
      <c r="H6" s="5"/>
      <c r="I6" s="5"/>
      <c r="J6" s="5"/>
    </row>
    <row r="7" spans="1:15" x14ac:dyDescent="0.25">
      <c r="A7" s="6" t="s">
        <v>7</v>
      </c>
      <c r="B7" s="6" t="s">
        <v>8</v>
      </c>
      <c r="C7" s="6" t="s">
        <v>9</v>
      </c>
      <c r="D7" s="6" t="s">
        <v>10</v>
      </c>
      <c r="E7" s="6" t="s">
        <v>11</v>
      </c>
      <c r="F7" s="6" t="s">
        <v>12</v>
      </c>
      <c r="G7" s="6" t="s">
        <v>13</v>
      </c>
      <c r="H7" s="6" t="s">
        <v>14</v>
      </c>
      <c r="I7" s="6" t="s">
        <v>15</v>
      </c>
      <c r="J7" s="6" t="s">
        <v>16</v>
      </c>
      <c r="K7" s="7" t="s">
        <v>17</v>
      </c>
    </row>
    <row r="8" spans="1:15" ht="60" x14ac:dyDescent="0.25">
      <c r="A8" s="51" t="s">
        <v>24</v>
      </c>
      <c r="B8" s="14" t="s">
        <v>25</v>
      </c>
      <c r="C8" s="14" t="s">
        <v>204</v>
      </c>
      <c r="D8" s="9" t="s">
        <v>27</v>
      </c>
      <c r="E8" s="14" t="s">
        <v>28</v>
      </c>
      <c r="F8" s="14" t="s">
        <v>29</v>
      </c>
      <c r="G8" s="14" t="s">
        <v>205</v>
      </c>
      <c r="H8" s="14" t="s">
        <v>30</v>
      </c>
      <c r="I8" s="14" t="s">
        <v>206</v>
      </c>
      <c r="J8" s="14" t="s">
        <v>32</v>
      </c>
      <c r="K8" s="13" t="s">
        <v>23</v>
      </c>
      <c r="N8" s="34" t="s">
        <v>207</v>
      </c>
      <c r="O8">
        <v>17</v>
      </c>
    </row>
    <row r="9" spans="1:15" ht="75" x14ac:dyDescent="0.25">
      <c r="A9" s="52"/>
      <c r="B9" s="14" t="s">
        <v>33</v>
      </c>
      <c r="C9" s="14" t="s">
        <v>208</v>
      </c>
      <c r="D9" s="14" t="s">
        <v>209</v>
      </c>
      <c r="E9" s="14" t="s">
        <v>210</v>
      </c>
      <c r="F9" s="14" t="s">
        <v>211</v>
      </c>
      <c r="G9" s="35" t="s">
        <v>212</v>
      </c>
      <c r="H9" s="14" t="s">
        <v>213</v>
      </c>
      <c r="I9" s="14" t="s">
        <v>214</v>
      </c>
      <c r="J9" s="14" t="s">
        <v>40</v>
      </c>
      <c r="K9" s="13" t="s">
        <v>23</v>
      </c>
      <c r="N9" s="34" t="s">
        <v>149</v>
      </c>
      <c r="O9">
        <v>7</v>
      </c>
    </row>
    <row r="10" spans="1:15" ht="162.75" customHeight="1" x14ac:dyDescent="0.25">
      <c r="A10" s="52"/>
      <c r="B10" s="36" t="s">
        <v>42</v>
      </c>
      <c r="C10" s="14" t="s">
        <v>215</v>
      </c>
      <c r="D10" s="14" t="s">
        <v>216</v>
      </c>
      <c r="E10" s="14" t="s">
        <v>217</v>
      </c>
      <c r="F10" s="14" t="s">
        <v>218</v>
      </c>
      <c r="G10" s="14" t="s">
        <v>219</v>
      </c>
      <c r="H10" s="14" t="s">
        <v>169</v>
      </c>
      <c r="I10" s="14" t="s">
        <v>220</v>
      </c>
      <c r="J10" s="14" t="s">
        <v>50</v>
      </c>
      <c r="K10" s="13" t="s">
        <v>41</v>
      </c>
      <c r="N10" s="37" t="s">
        <v>150</v>
      </c>
      <c r="O10" s="38">
        <v>5</v>
      </c>
    </row>
    <row r="11" spans="1:15" ht="105" x14ac:dyDescent="0.25">
      <c r="A11" s="52"/>
      <c r="B11" s="14" t="s">
        <v>51</v>
      </c>
      <c r="C11" s="14" t="s">
        <v>221</v>
      </c>
      <c r="D11" s="17" t="s">
        <v>222</v>
      </c>
      <c r="E11" s="14"/>
      <c r="F11" s="14" t="s">
        <v>55</v>
      </c>
      <c r="G11" s="39" t="s">
        <v>56</v>
      </c>
      <c r="H11" s="14" t="s">
        <v>206</v>
      </c>
      <c r="I11" s="14" t="s">
        <v>223</v>
      </c>
      <c r="J11" s="14" t="s">
        <v>40</v>
      </c>
      <c r="K11" s="13" t="s">
        <v>23</v>
      </c>
      <c r="N11" s="37" t="s">
        <v>151</v>
      </c>
      <c r="O11" s="38">
        <v>2</v>
      </c>
    </row>
    <row r="12" spans="1:15" ht="93.75" customHeight="1" x14ac:dyDescent="0.25">
      <c r="A12" s="53"/>
      <c r="B12" s="14" t="s">
        <v>59</v>
      </c>
      <c r="C12" s="14" t="s">
        <v>224</v>
      </c>
      <c r="D12" s="17" t="s">
        <v>225</v>
      </c>
      <c r="E12" s="14" t="s">
        <v>226</v>
      </c>
      <c r="F12" s="14" t="s">
        <v>227</v>
      </c>
      <c r="G12" s="40" t="s">
        <v>228</v>
      </c>
      <c r="H12" s="14" t="s">
        <v>65</v>
      </c>
      <c r="I12" s="14" t="s">
        <v>66</v>
      </c>
      <c r="J12" s="14" t="s">
        <v>67</v>
      </c>
      <c r="K12" s="13" t="s">
        <v>23</v>
      </c>
    </row>
    <row r="13" spans="1:15" ht="83.25" customHeight="1" x14ac:dyDescent="0.25">
      <c r="A13" s="60" t="s">
        <v>68</v>
      </c>
      <c r="B13" s="14" t="s">
        <v>69</v>
      </c>
      <c r="C13" s="14" t="s">
        <v>229</v>
      </c>
      <c r="D13" s="9" t="s">
        <v>230</v>
      </c>
      <c r="E13" s="14" t="s">
        <v>72</v>
      </c>
      <c r="F13" s="18" t="s">
        <v>73</v>
      </c>
      <c r="G13" s="41">
        <v>43770</v>
      </c>
      <c r="H13" s="14" t="s">
        <v>65</v>
      </c>
      <c r="I13" s="20" t="s">
        <v>75</v>
      </c>
      <c r="J13" s="14" t="s">
        <v>76</v>
      </c>
      <c r="K13" s="13"/>
    </row>
    <row r="14" spans="1:15" ht="63.75" customHeight="1" x14ac:dyDescent="0.25">
      <c r="A14" s="61"/>
      <c r="B14" s="14" t="s">
        <v>77</v>
      </c>
      <c r="C14" s="14" t="s">
        <v>231</v>
      </c>
      <c r="D14" s="14" t="s">
        <v>232</v>
      </c>
      <c r="E14" s="14" t="s">
        <v>233</v>
      </c>
      <c r="F14" s="14" t="s">
        <v>234</v>
      </c>
      <c r="G14" s="42">
        <v>43770</v>
      </c>
      <c r="H14" s="14" t="s">
        <v>235</v>
      </c>
      <c r="I14" s="14" t="s">
        <v>75</v>
      </c>
      <c r="J14" s="14" t="s">
        <v>83</v>
      </c>
      <c r="K14" s="13"/>
    </row>
    <row r="15" spans="1:15" ht="75" x14ac:dyDescent="0.25">
      <c r="A15" s="61"/>
      <c r="B15" s="14" t="s">
        <v>84</v>
      </c>
      <c r="C15" s="14" t="s">
        <v>236</v>
      </c>
      <c r="D15" s="9" t="s">
        <v>237</v>
      </c>
      <c r="E15" s="14" t="s">
        <v>238</v>
      </c>
      <c r="F15" s="14" t="s">
        <v>239</v>
      </c>
      <c r="G15" s="42">
        <v>43800</v>
      </c>
      <c r="H15" s="14" t="s">
        <v>65</v>
      </c>
      <c r="I15" s="14" t="s">
        <v>75</v>
      </c>
      <c r="J15" s="14" t="s">
        <v>89</v>
      </c>
      <c r="K15" s="13"/>
      <c r="M15">
        <f>57/8</f>
        <v>7.125</v>
      </c>
    </row>
    <row r="16" spans="1:15" ht="78" customHeight="1" x14ac:dyDescent="0.25">
      <c r="A16" s="62"/>
      <c r="B16" s="14" t="s">
        <v>90</v>
      </c>
      <c r="C16" s="14" t="s">
        <v>240</v>
      </c>
      <c r="D16" s="9" t="s">
        <v>241</v>
      </c>
      <c r="E16" s="14" t="s">
        <v>242</v>
      </c>
      <c r="F16" s="14" t="s">
        <v>243</v>
      </c>
      <c r="G16" s="14" t="s">
        <v>244</v>
      </c>
      <c r="H16" s="14" t="s">
        <v>30</v>
      </c>
      <c r="I16" s="14" t="s">
        <v>75</v>
      </c>
      <c r="J16" s="14" t="s">
        <v>245</v>
      </c>
      <c r="K16" s="13"/>
      <c r="N16">
        <f>100-M15</f>
        <v>92.875</v>
      </c>
    </row>
    <row r="17" spans="1:11" ht="60" x14ac:dyDescent="0.25">
      <c r="A17" s="63" t="s">
        <v>95</v>
      </c>
      <c r="B17" s="21" t="s">
        <v>96</v>
      </c>
      <c r="C17" s="14" t="s">
        <v>97</v>
      </c>
      <c r="D17" s="14" t="s">
        <v>246</v>
      </c>
      <c r="E17" s="14" t="s">
        <v>99</v>
      </c>
      <c r="F17" s="14" t="s">
        <v>100</v>
      </c>
      <c r="G17" s="43">
        <v>43709</v>
      </c>
      <c r="H17" s="14" t="s">
        <v>65</v>
      </c>
      <c r="I17" s="20" t="s">
        <v>223</v>
      </c>
      <c r="J17" s="20"/>
      <c r="K17" s="13" t="s">
        <v>41</v>
      </c>
    </row>
    <row r="18" spans="1:11" ht="125.25" customHeight="1" x14ac:dyDescent="0.25">
      <c r="A18" s="64"/>
      <c r="B18" s="21" t="s">
        <v>101</v>
      </c>
      <c r="C18" s="14" t="s">
        <v>102</v>
      </c>
      <c r="D18" s="14" t="s">
        <v>247</v>
      </c>
      <c r="E18" s="14" t="s">
        <v>104</v>
      </c>
      <c r="F18" s="14" t="s">
        <v>248</v>
      </c>
      <c r="G18" s="13" t="s">
        <v>249</v>
      </c>
      <c r="H18" s="14" t="s">
        <v>65</v>
      </c>
      <c r="I18" s="20" t="s">
        <v>223</v>
      </c>
      <c r="J18" s="14" t="s">
        <v>107</v>
      </c>
      <c r="K18" s="13" t="s">
        <v>23</v>
      </c>
    </row>
    <row r="19" spans="1:11" ht="75" x14ac:dyDescent="0.25">
      <c r="A19" s="64"/>
      <c r="B19" s="21" t="s">
        <v>108</v>
      </c>
      <c r="C19" s="14" t="s">
        <v>250</v>
      </c>
      <c r="D19" s="9" t="s">
        <v>251</v>
      </c>
      <c r="E19" s="14" t="s">
        <v>111</v>
      </c>
      <c r="F19" s="14" t="s">
        <v>252</v>
      </c>
      <c r="G19" s="19">
        <v>43770</v>
      </c>
      <c r="H19" s="14" t="s">
        <v>30</v>
      </c>
      <c r="I19" s="14" t="s">
        <v>253</v>
      </c>
      <c r="J19" s="14" t="s">
        <v>114</v>
      </c>
      <c r="K19" s="13"/>
    </row>
    <row r="20" spans="1:11" ht="75" x14ac:dyDescent="0.25">
      <c r="A20" s="59" t="s">
        <v>115</v>
      </c>
      <c r="B20" s="21" t="s">
        <v>116</v>
      </c>
      <c r="C20" s="14" t="s">
        <v>254</v>
      </c>
      <c r="D20" s="9" t="s">
        <v>255</v>
      </c>
      <c r="E20" s="14" t="s">
        <v>111</v>
      </c>
      <c r="F20" s="14" t="s">
        <v>252</v>
      </c>
      <c r="G20" s="19">
        <v>43770</v>
      </c>
      <c r="H20" s="20" t="s">
        <v>223</v>
      </c>
      <c r="I20" s="14" t="s">
        <v>256</v>
      </c>
      <c r="J20" s="14" t="s">
        <v>119</v>
      </c>
      <c r="K20" s="13"/>
    </row>
    <row r="21" spans="1:11" ht="75" x14ac:dyDescent="0.25">
      <c r="A21" s="59"/>
      <c r="B21" s="21" t="s">
        <v>120</v>
      </c>
      <c r="C21" s="14" t="s">
        <v>121</v>
      </c>
      <c r="D21" s="9" t="s">
        <v>257</v>
      </c>
      <c r="E21" s="14" t="s">
        <v>123</v>
      </c>
      <c r="F21" s="14" t="s">
        <v>124</v>
      </c>
      <c r="G21" s="19">
        <v>43862</v>
      </c>
      <c r="H21" s="14" t="s">
        <v>30</v>
      </c>
      <c r="I21" s="14" t="s">
        <v>66</v>
      </c>
      <c r="J21" s="14" t="s">
        <v>40</v>
      </c>
      <c r="K21" s="13"/>
    </row>
    <row r="22" spans="1:11" ht="135" x14ac:dyDescent="0.25">
      <c r="A22" s="59"/>
      <c r="B22" s="21" t="s">
        <v>126</v>
      </c>
      <c r="C22" s="14" t="s">
        <v>258</v>
      </c>
      <c r="D22" s="14" t="s">
        <v>259</v>
      </c>
      <c r="E22" s="14" t="s">
        <v>129</v>
      </c>
      <c r="F22" s="14" t="s">
        <v>260</v>
      </c>
      <c r="G22" s="19">
        <v>43862</v>
      </c>
      <c r="H22" s="14" t="s">
        <v>30</v>
      </c>
      <c r="I22" s="20" t="s">
        <v>223</v>
      </c>
      <c r="J22" s="20"/>
      <c r="K22" s="13"/>
    </row>
    <row r="23" spans="1:11" ht="120" x14ac:dyDescent="0.25">
      <c r="A23" s="44" t="s">
        <v>261</v>
      </c>
      <c r="B23" s="21" t="s">
        <v>133</v>
      </c>
      <c r="C23" s="14" t="s">
        <v>134</v>
      </c>
      <c r="D23" s="45" t="s">
        <v>262</v>
      </c>
      <c r="E23" s="14" t="s">
        <v>263</v>
      </c>
      <c r="F23" s="14" t="s">
        <v>264</v>
      </c>
      <c r="G23" s="19">
        <v>43831</v>
      </c>
      <c r="H23" s="14" t="s">
        <v>265</v>
      </c>
      <c r="I23" s="14" t="s">
        <v>266</v>
      </c>
      <c r="J23" s="20"/>
      <c r="K23" s="13"/>
    </row>
    <row r="24" spans="1:11" ht="75" x14ac:dyDescent="0.25">
      <c r="A24" s="24" t="s">
        <v>267</v>
      </c>
      <c r="B24" s="46" t="s">
        <v>140</v>
      </c>
      <c r="C24" s="14" t="s">
        <v>268</v>
      </c>
      <c r="D24" s="14" t="s">
        <v>269</v>
      </c>
      <c r="E24" s="14" t="s">
        <v>270</v>
      </c>
      <c r="F24" s="14" t="s">
        <v>271</v>
      </c>
      <c r="G24" s="19">
        <v>43891</v>
      </c>
      <c r="H24" s="14" t="s">
        <v>272</v>
      </c>
      <c r="I24" s="20" t="s">
        <v>223</v>
      </c>
      <c r="J24" s="14" t="s">
        <v>40</v>
      </c>
      <c r="K24" s="13"/>
    </row>
    <row r="27" spans="1:11" x14ac:dyDescent="0.25">
      <c r="B27" s="18" t="s">
        <v>148</v>
      </c>
      <c r="C27" s="26">
        <v>17</v>
      </c>
    </row>
    <row r="28" spans="1:11" ht="30" x14ac:dyDescent="0.25">
      <c r="B28" s="18" t="s">
        <v>149</v>
      </c>
      <c r="C28" s="26">
        <v>7</v>
      </c>
    </row>
    <row r="29" spans="1:11" x14ac:dyDescent="0.25">
      <c r="B29" s="27" t="s">
        <v>150</v>
      </c>
      <c r="C29" s="28">
        <v>5</v>
      </c>
    </row>
    <row r="30" spans="1:11" x14ac:dyDescent="0.25">
      <c r="B30" s="27" t="s">
        <v>151</v>
      </c>
      <c r="C30" s="28">
        <v>2</v>
      </c>
    </row>
    <row r="31" spans="1:11" x14ac:dyDescent="0.25">
      <c r="B31" s="29" t="s">
        <v>152</v>
      </c>
      <c r="C31" s="30">
        <f>+C28/17%</f>
        <v>41.17647058823529</v>
      </c>
    </row>
    <row r="32" spans="1:11" x14ac:dyDescent="0.25">
      <c r="B32" s="31" t="s">
        <v>153</v>
      </c>
      <c r="C32" s="26">
        <f>+C29/C28%</f>
        <v>71.428571428571416</v>
      </c>
    </row>
  </sheetData>
  <mergeCells count="6">
    <mergeCell ref="A20:A22"/>
    <mergeCell ref="A3:J3"/>
    <mergeCell ref="H5:I5"/>
    <mergeCell ref="A8:A12"/>
    <mergeCell ref="A13:A16"/>
    <mergeCell ref="A17:A19"/>
  </mergeCells>
  <dataValidations count="1">
    <dataValidation type="list" allowBlank="1" showInputMessage="1" showErrorMessage="1" sqref="K8:K24" xr:uid="{00000000-0002-0000-0200-000000000000}">
      <formula1>"Cumplida, En Proceso, Retrasada, Reprogramada, Desestimada"</formula1>
    </dataValidation>
  </dataValidations>
  <pageMargins left="0.70866141732283472" right="0.70866141732283472" top="0.74803149606299213" bottom="0.74803149606299213" header="0.31496062992125984" footer="0.31496062992125984"/>
  <pageSetup paperSize="5" scale="40"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San Fco</vt:lpstr>
      <vt:lpstr>Rio Grande</vt:lpstr>
      <vt:lpstr>San Esteban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 3437</dc:creator>
  <cp:lastModifiedBy>hp</cp:lastModifiedBy>
  <dcterms:created xsi:type="dcterms:W3CDTF">2020-10-15T15:03:40Z</dcterms:created>
  <dcterms:modified xsi:type="dcterms:W3CDTF">2020-10-16T13:49:04Z</dcterms:modified>
</cp:coreProperties>
</file>